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55" windowHeight="11925" tabRatio="658" activeTab="0"/>
  </bookViews>
  <sheets>
    <sheet name="【請求書】" sheetId="1" r:id="rId1"/>
    <sheet name="入力サンプル(契約分" sheetId="2" r:id="rId2"/>
    <sheet name="入力サンプル(一般用" sheetId="3" r:id="rId3"/>
  </sheets>
  <definedNames>
    <definedName name="_xlnm.Print_Area" localSheetId="0">'【請求書】'!$A$1:$DE$135</definedName>
    <definedName name="_xlnm.Print_Area" localSheetId="2">'入力サンプル(一般用'!$A$1:$DE$136</definedName>
    <definedName name="_xlnm.Print_Area" localSheetId="1">'入力サンプル(契約分'!$A$1:$DE$136</definedName>
  </definedNames>
  <calcPr fullCalcOnLoad="1" fullPrecision="0"/>
</workbook>
</file>

<file path=xl/sharedStrings.xml><?xml version="1.0" encoding="utf-8"?>
<sst xmlns="http://schemas.openxmlformats.org/spreadsheetml/2006/main" count="1111" uniqueCount="92">
  <si>
    <t>請　　　求　　　書</t>
  </si>
  <si>
    <t>②</t>
  </si>
  <si>
    <t>本  社  用</t>
  </si>
  <si>
    <r>
      <t>株式会社　</t>
    </r>
    <r>
      <rPr>
        <b/>
        <sz val="14"/>
        <rFont val="ＦＡ 隷書Ｍ"/>
        <family val="3"/>
      </rPr>
      <t>早 水 組</t>
    </r>
    <r>
      <rPr>
        <b/>
        <sz val="14"/>
        <rFont val="ＭＳ Ｐ明朝"/>
        <family val="1"/>
      </rPr>
      <t>　</t>
    </r>
    <r>
      <rPr>
        <sz val="11"/>
        <rFont val="ＭＳ Ｐ明朝"/>
        <family val="1"/>
      </rPr>
      <t>御中</t>
    </r>
  </si>
  <si>
    <t>年</t>
  </si>
  <si>
    <t>月</t>
  </si>
  <si>
    <t>日</t>
  </si>
  <si>
    <t>工 事 コ ー ド</t>
  </si>
  <si>
    <t>工事名又は</t>
  </si>
  <si>
    <t>住        所</t>
  </si>
  <si>
    <t>網走市南２条西５丁目１番地１</t>
  </si>
  <si>
    <t>営業所名等</t>
  </si>
  <si>
    <t>購 買 責 任 者</t>
  </si>
  <si>
    <t>社        名</t>
  </si>
  <si>
    <t>契約金額</t>
  </si>
  <si>
    <t>Ｔ   Ｅ   Ｌ</t>
  </si>
  <si>
    <t>増減額</t>
  </si>
  <si>
    <t xml:space="preserve"> Ｆ   Ａ   Ｘ</t>
  </si>
  <si>
    <t>請求済額</t>
  </si>
  <si>
    <t>今回請求額</t>
  </si>
  <si>
    <t>(</t>
  </si>
  <si>
    <t>％</t>
  </si>
  <si>
    <t>)</t>
  </si>
  <si>
    <t>残額</t>
  </si>
  <si>
    <t>請   求   額 （税抜）</t>
  </si>
  <si>
    <t>№</t>
  </si>
  <si>
    <t>月日</t>
  </si>
  <si>
    <t>名称・規格</t>
  </si>
  <si>
    <t>数量</t>
  </si>
  <si>
    <t>単位</t>
  </si>
  <si>
    <t>単価</t>
  </si>
  <si>
    <t>金      額 (税 抜）</t>
  </si>
  <si>
    <t>科目名</t>
  </si>
  <si>
    <t>材</t>
  </si>
  <si>
    <t>外</t>
  </si>
  <si>
    <t>経</t>
  </si>
  <si>
    <t>立</t>
  </si>
  <si>
    <t>科目集計</t>
  </si>
  <si>
    <t>摘要</t>
  </si>
  <si>
    <t>金額</t>
  </si>
  <si>
    <t>消費税</t>
  </si>
  <si>
    <t>確認欄</t>
  </si>
  <si>
    <t>①</t>
  </si>
  <si>
    <t>記載要領</t>
  </si>
  <si>
    <t>１ ．</t>
  </si>
  <si>
    <t>この請求書は、①～③までの３枚１組の複写となっています。太枠内を記入の上、②の本社用に請求印を押印し、</t>
  </si>
  <si>
    <t>①・②の２部を各現場又は各営業所等に提出して下さい。</t>
  </si>
  <si>
    <t>２ ．</t>
  </si>
  <si>
    <r>
      <t>請求書の提出期限は、</t>
    </r>
    <r>
      <rPr>
        <b/>
        <sz val="10"/>
        <rFont val="ＤＦ特太ゴシック体"/>
        <family val="3"/>
      </rPr>
      <t>毎月末日締切、翌月３日迄</t>
    </r>
    <r>
      <rPr>
        <sz val="10"/>
        <rFont val="ＭＳ Ｐ明朝"/>
        <family val="1"/>
      </rPr>
      <t>です。</t>
    </r>
  </si>
  <si>
    <t>尚、３日迄に提出されない場合は、支払いが翌月以降の支払い分と合算になりますのでご了承願います。</t>
  </si>
  <si>
    <t>３ ．</t>
  </si>
  <si>
    <t>外注契約工事の請求については、必ず契約金額等を記入して下さい。</t>
  </si>
  <si>
    <t>現  場  用</t>
  </si>
  <si>
    <t>③</t>
  </si>
  <si>
    <t>請求者控</t>
  </si>
  <si>
    <t>年</t>
  </si>
  <si>
    <t>月</t>
  </si>
  <si>
    <t>株式会社　○○○○</t>
  </si>
  <si>
    <t>入力項目です。</t>
  </si>
  <si>
    <t>01２３-4５-６７８９</t>
  </si>
  <si>
    <t>自動計算されますが、上書き修正可能です。</t>
  </si>
  <si>
    <t>式</t>
  </si>
  <si>
    <t>内装工事</t>
  </si>
  <si>
    <t>令和</t>
  </si>
  <si>
    <t>元</t>
  </si>
  <si>
    <t>※</t>
  </si>
  <si>
    <t>※</t>
  </si>
  <si>
    <t>※は軽減税率対象品目</t>
  </si>
  <si>
    <t>コーヒー豆</t>
  </si>
  <si>
    <t>袋</t>
  </si>
  <si>
    <t>コーヒー焙煎機</t>
  </si>
  <si>
    <t>台</t>
  </si>
  <si>
    <t>税率区分</t>
  </si>
  <si>
    <t>箱</t>
  </si>
  <si>
    <t>ℓ</t>
  </si>
  <si>
    <t>軽油税</t>
  </si>
  <si>
    <t>-</t>
  </si>
  <si>
    <t>計</t>
  </si>
  <si>
    <t>税外</t>
  </si>
  <si>
    <t>消費税対象外</t>
  </si>
  <si>
    <t>8％対象　※</t>
  </si>
  <si>
    <t>10％対象　　　</t>
  </si>
  <si>
    <t>税率区分について</t>
  </si>
  <si>
    <t>(空白)</t>
  </si>
  <si>
    <t>消費税のかからない取引</t>
  </si>
  <si>
    <t>標準税率(10％)に該当する取引</t>
  </si>
  <si>
    <t>軽減税率(8％)に該当する取引</t>
  </si>
  <si>
    <t>お中元　ハム詰め合わせ</t>
  </si>
  <si>
    <t>お中元　酒詰め合わせ</t>
  </si>
  <si>
    <t>〇〇本社ビル新築工事</t>
  </si>
  <si>
    <t>軽油</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</si>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</sst>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Red]\-#,###.##"/>
    <numFmt numFmtId="180" formatCode="#,##0.#0;&quot;△ &quot;#,##0.#0"/>
    <numFmt numFmtId="181" formatCode="#,##0.#0;&quot;△&quot;#,##0.#0"/>
    <numFmt numFmtId="182" formatCode="#,##0.##;&quot;△&quot;#,##0.##"/>
    <numFmt numFmtId="183" formatCode="0.00_ "/>
    <numFmt numFmtId="184" formatCode="0.0_ "/>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0;[Red]\-#,##0.0"/>
    <numFmt numFmtId="191" formatCode="#,##0.###;&quot;△&quot;#,##0.###"/>
    <numFmt numFmtId="192" formatCode="#,##0.####;&quot;△&quot;#,##0.####"/>
    <numFmt numFmtId="193" formatCode="#,##0.#####;&quot;△&quot;#,##0.#####"/>
    <numFmt numFmtId="194" formatCode="#,##0.######;&quot;△&quot;#,##0.######"/>
    <numFmt numFmtId="195" formatCode="[$]ggge&quot;年&quot;m&quot;月&quot;d&quot;日&quot;;@"/>
    <numFmt numFmtId="196" formatCode="[$-411]gge&quot;年&quot;m&quot;月&quot;d&quot;日&quot;;@"/>
    <numFmt numFmtId="197" formatCode="[$]gge&quot;年&quot;m&quot;月&quot;d&quot;日&quot;;@"/>
  </numFmts>
  <fonts count="42">
    <font>
      <sz val="11"/>
      <name val="ＭＳ Ｐゴシック"/>
      <family val="3"/>
    </font>
    <font>
      <sz val="11"/>
      <name val="ＭＳ Ｐ明朝"/>
      <family val="1"/>
    </font>
    <font>
      <sz val="6"/>
      <name val="ＭＳ Ｐゴシック"/>
      <family val="3"/>
    </font>
    <font>
      <b/>
      <sz val="20"/>
      <name val="ＭＳ Ｐ明朝"/>
      <family val="1"/>
    </font>
    <font>
      <sz val="14"/>
      <name val="ＦＡ 隷書Ｍ"/>
      <family val="3"/>
    </font>
    <font>
      <b/>
      <sz val="14"/>
      <name val="ＦＡ 隷書Ｍ"/>
      <family val="3"/>
    </font>
    <font>
      <b/>
      <sz val="14"/>
      <name val="ＭＳ Ｐ明朝"/>
      <family val="1"/>
    </font>
    <font>
      <sz val="10.5"/>
      <name val="ＭＳ Ｐ明朝"/>
      <family val="1"/>
    </font>
    <font>
      <sz val="10"/>
      <name val="ＭＳ Ｐ明朝"/>
      <family val="1"/>
    </font>
    <font>
      <sz val="8"/>
      <name val="ＭＳ Ｐ明朝"/>
      <family val="1"/>
    </font>
    <font>
      <sz val="8"/>
      <name val="ＭＳ Ｐゴシック"/>
      <family val="3"/>
    </font>
    <font>
      <sz val="10"/>
      <name val="ＭＳ Ｐゴシック"/>
      <family val="3"/>
    </font>
    <font>
      <sz val="14"/>
      <name val="ＭＳ 明朝"/>
      <family val="1"/>
    </font>
    <font>
      <sz val="13"/>
      <name val="ＭＳ 明朝"/>
      <family val="1"/>
    </font>
    <font>
      <sz val="9"/>
      <name val="ＭＳ Ｐ明朝"/>
      <family val="1"/>
    </font>
    <font>
      <sz val="13"/>
      <name val="ＭＳ Ｐ明朝"/>
      <family val="1"/>
    </font>
    <font>
      <b/>
      <sz val="11"/>
      <name val="ＭＳ Ｐ明朝"/>
      <family val="1"/>
    </font>
    <font>
      <sz val="11"/>
      <color indexed="10"/>
      <name val="ＭＳ Ｐ明朝"/>
      <family val="1"/>
    </font>
    <font>
      <b/>
      <sz val="10"/>
      <name val="ＤＦ特太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color indexed="55"/>
      <name val="ＭＳ Ｐ明朝"/>
      <family val="1"/>
    </font>
    <font>
      <b/>
      <sz val="11"/>
      <color indexed="9"/>
      <name val="ＭＳ Ｐ明朝"/>
      <family val="1"/>
    </font>
    <font>
      <sz val="9"/>
      <color indexed="8"/>
      <name val="ＭＳ Ｐ明朝"/>
      <family val="1"/>
    </font>
    <font>
      <sz val="8"/>
      <color indexed="8"/>
      <name val="ＭＳ Ｐ明朝"/>
      <family val="1"/>
    </font>
    <font>
      <sz val="11"/>
      <color theme="0" tint="-0.3499799966812134"/>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hair"/>
      <bottom style="medium"/>
    </border>
    <border>
      <left>
        <color indexed="63"/>
      </left>
      <right style="medium"/>
      <top style="hair"/>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style="dotted"/>
      <bottom style="dotted"/>
    </border>
    <border>
      <left>
        <color indexed="63"/>
      </left>
      <right style="thin"/>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style="thin"/>
      <bottom style="dotted"/>
    </border>
    <border>
      <left style="thin"/>
      <right style="thin"/>
      <top style="thin"/>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hair"/>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style="hair"/>
      <right>
        <color indexed="63"/>
      </right>
      <top style="medium"/>
      <bottom>
        <color indexed="63"/>
      </bottom>
    </border>
    <border>
      <left style="hair"/>
      <right>
        <color indexed="63"/>
      </right>
      <top>
        <color indexed="63"/>
      </top>
      <bottom style="hair"/>
    </border>
    <border>
      <left>
        <color indexed="63"/>
      </left>
      <right style="thin"/>
      <top>
        <color indexed="63"/>
      </top>
      <bottom style="thin"/>
    </border>
    <border>
      <left style="medium"/>
      <right>
        <color indexed="63"/>
      </right>
      <top style="thin"/>
      <bottom style="medium"/>
    </border>
    <border>
      <left>
        <color indexed="63"/>
      </left>
      <right>
        <color indexed="63"/>
      </right>
      <top>
        <color indexed="63"/>
      </top>
      <bottom style="medium"/>
    </border>
    <border>
      <left style="thin"/>
      <right>
        <color indexed="63"/>
      </right>
      <top style="thin"/>
      <bottom style="medium"/>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thin"/>
      <right>
        <color indexed="63"/>
      </right>
      <top style="medium"/>
      <bottom style="thin"/>
    </border>
    <border>
      <left>
        <color indexed="63"/>
      </left>
      <right>
        <color indexed="63"/>
      </right>
      <top style="hair"/>
      <bottom style="hair"/>
    </border>
    <border>
      <left style="medium"/>
      <right>
        <color indexed="63"/>
      </right>
      <top style="hair"/>
      <bottom style="medium"/>
    </border>
    <border>
      <left>
        <color indexed="63"/>
      </left>
      <right style="hair"/>
      <top style="hair"/>
      <bottom style="mediu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dotted"/>
      <top style="thin"/>
      <bottom style="hair"/>
    </border>
    <border>
      <left style="dotted"/>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dotted"/>
      <top>
        <color indexed="63"/>
      </top>
      <bottom style="hair"/>
    </border>
    <border>
      <left style="dotted"/>
      <right>
        <color indexed="63"/>
      </right>
      <top>
        <color indexed="63"/>
      </top>
      <bottom style="hair"/>
    </border>
    <border>
      <left style="medium"/>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style="thin"/>
      <top style="hair"/>
      <bottom style="hair"/>
    </border>
    <border>
      <left style="dotted"/>
      <right>
        <color indexed="63"/>
      </right>
      <top style="hair"/>
      <bottom style="hair"/>
    </border>
    <border>
      <left style="thin"/>
      <right>
        <color indexed="63"/>
      </right>
      <top style="hair"/>
      <bottom style="hair"/>
    </border>
    <border>
      <left>
        <color indexed="63"/>
      </left>
      <right style="dotted"/>
      <top style="hair"/>
      <bottom style="hair"/>
    </border>
    <border>
      <left style="dotted"/>
      <right>
        <color indexed="63"/>
      </right>
      <top>
        <color indexed="63"/>
      </top>
      <bottom>
        <color indexed="63"/>
      </bottom>
    </border>
    <border>
      <left>
        <color indexed="63"/>
      </left>
      <right style="dotted"/>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dotted"/>
      <top style="hair"/>
      <bottom style="medium"/>
    </border>
    <border>
      <left style="dotted"/>
      <right>
        <color indexed="63"/>
      </right>
      <top style="hair"/>
      <bottom style="medium"/>
    </border>
    <border>
      <left>
        <color indexed="63"/>
      </left>
      <right style="thin"/>
      <top style="hair"/>
      <bottom style="medium"/>
    </border>
    <border>
      <left style="thin"/>
      <right>
        <color indexed="63"/>
      </right>
      <top style="hair"/>
      <bottom>
        <color indexed="63"/>
      </bottom>
    </border>
    <border>
      <left>
        <color indexed="63"/>
      </left>
      <right style="thin"/>
      <top style="hair"/>
      <bottom>
        <color indexed="63"/>
      </bottom>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dotted"/>
      <bottom style="dotted"/>
    </border>
    <border>
      <left>
        <color indexed="63"/>
      </left>
      <right>
        <color indexed="63"/>
      </right>
      <top style="dotted"/>
      <bottom style="dotted"/>
    </border>
    <border>
      <left>
        <color indexed="63"/>
      </left>
      <right>
        <color indexed="63"/>
      </right>
      <top style="thin"/>
      <bottom>
        <color indexed="63"/>
      </bottom>
    </border>
    <border>
      <left style="thin"/>
      <right>
        <color indexed="63"/>
      </right>
      <top style="hair"/>
      <bottom style="medium"/>
    </border>
    <border>
      <left>
        <color indexed="63"/>
      </left>
      <right style="medium"/>
      <top style="dotted"/>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style="double"/>
      <bottom>
        <color indexed="63"/>
      </bottom>
    </border>
    <border>
      <left style="thin"/>
      <right>
        <color indexed="63"/>
      </right>
      <top style="thin"/>
      <bottom style="dotted"/>
    </border>
    <border>
      <left style="medium"/>
      <right>
        <color indexed="63"/>
      </right>
      <top style="thin"/>
      <bottom style="dotted"/>
    </border>
    <border>
      <left style="medium"/>
      <right>
        <color indexed="63"/>
      </right>
      <top style="double"/>
      <bottom>
        <color indexed="63"/>
      </bottom>
    </border>
    <border>
      <left style="thin"/>
      <right>
        <color indexed="63"/>
      </right>
      <top style="dotted"/>
      <bottom style="dotted"/>
    </border>
    <border>
      <left style="dotted"/>
      <right>
        <color indexed="63"/>
      </right>
      <top style="hair"/>
      <bottom>
        <color indexed="63"/>
      </bottom>
    </border>
    <border>
      <left style="thin"/>
      <right>
        <color indexed="63"/>
      </right>
      <top style="hair"/>
      <bottom style="double"/>
    </border>
    <border>
      <left>
        <color indexed="63"/>
      </left>
      <right style="thin"/>
      <top style="hair"/>
      <bottom style="double"/>
    </border>
    <border>
      <left>
        <color indexed="63"/>
      </left>
      <right style="dotted"/>
      <top style="hair"/>
      <bottom>
        <color indexed="63"/>
      </bottom>
    </border>
    <border>
      <left style="thin"/>
      <right>
        <color indexed="63"/>
      </right>
      <top style="dotted"/>
      <bottom style="medium"/>
    </border>
    <border>
      <left>
        <color indexed="63"/>
      </left>
      <right style="medium"/>
      <top style="dotted"/>
      <bottom style="medium"/>
    </border>
    <border>
      <left style="dotted"/>
      <right>
        <color indexed="63"/>
      </right>
      <top style="thin"/>
      <bottom style="medium"/>
    </border>
    <border>
      <left>
        <color indexed="63"/>
      </left>
      <right style="dotted"/>
      <top style="thin"/>
      <bottom style="medium"/>
    </border>
    <border>
      <left style="thin"/>
      <right>
        <color indexed="63"/>
      </right>
      <top style="double"/>
      <bottom style="thin"/>
    </border>
    <border>
      <left>
        <color indexed="63"/>
      </left>
      <right>
        <color indexed="63"/>
      </right>
      <top style="double"/>
      <bottom style="thin"/>
    </border>
    <border>
      <left style="medium"/>
      <right>
        <color indexed="63"/>
      </right>
      <top style="double"/>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35" fillId="4" borderId="0" applyNumberFormat="0" applyBorder="0" applyAlignment="0" applyProtection="0"/>
  </cellStyleXfs>
  <cellXfs count="1032">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xf>
    <xf numFmtId="0" fontId="4" fillId="0" borderId="0" xfId="0" applyFont="1" applyAlignment="1">
      <alignment horizontal="left" vertical="center"/>
    </xf>
    <xf numFmtId="0" fontId="1" fillId="0" borderId="0" xfId="0" applyFont="1" applyAlignment="1">
      <alignment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1" fillId="0" borderId="13" xfId="0" applyFont="1" applyBorder="1" applyAlignment="1">
      <alignment horizontal="center" vertical="center"/>
    </xf>
    <xf numFmtId="176" fontId="13" fillId="0" borderId="14" xfId="0" applyNumberFormat="1" applyFont="1" applyBorder="1" applyAlignment="1">
      <alignment/>
    </xf>
    <xf numFmtId="0" fontId="8" fillId="0" borderId="0"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176" fontId="13" fillId="0" borderId="18" xfId="0" applyNumberFormat="1" applyFont="1" applyBorder="1" applyAlignment="1">
      <alignment/>
    </xf>
    <xf numFmtId="0" fontId="8"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1" fillId="0" borderId="10" xfId="0" applyFont="1" applyBorder="1" applyAlignment="1">
      <alignment horizontal="right" vertical="center"/>
    </xf>
    <xf numFmtId="0" fontId="8" fillId="0" borderId="22" xfId="0" applyFont="1" applyBorder="1" applyAlignment="1">
      <alignment horizontal="center" vertical="center"/>
    </xf>
    <xf numFmtId="0" fontId="1" fillId="0" borderId="23" xfId="0" applyFont="1" applyBorder="1" applyAlignment="1">
      <alignment horizontal="right" vertical="center"/>
    </xf>
    <xf numFmtId="176" fontId="13" fillId="0" borderId="24" xfId="0" applyNumberFormat="1" applyFont="1" applyBorder="1" applyAlignment="1">
      <alignment/>
    </xf>
    <xf numFmtId="3" fontId="12" fillId="0" borderId="25" xfId="0" applyNumberFormat="1" applyFont="1" applyBorder="1" applyAlignment="1">
      <alignment vertical="center"/>
    </xf>
    <xf numFmtId="3" fontId="12" fillId="0" borderId="26" xfId="0" applyNumberFormat="1" applyFont="1" applyBorder="1" applyAlignment="1">
      <alignment vertical="center"/>
    </xf>
    <xf numFmtId="0" fontId="14" fillId="0" borderId="0" xfId="0" applyFont="1" applyBorder="1" applyAlignment="1">
      <alignment horizontal="center" vertical="center"/>
    </xf>
    <xf numFmtId="0" fontId="1" fillId="0" borderId="27" xfId="0" applyFont="1" applyBorder="1" applyAlignment="1">
      <alignment vertical="top"/>
    </xf>
    <xf numFmtId="0" fontId="1" fillId="0" borderId="28" xfId="0" applyFont="1" applyBorder="1" applyAlignment="1">
      <alignment vertical="top"/>
    </xf>
    <xf numFmtId="0" fontId="1" fillId="0" borderId="29" xfId="0" applyFont="1" applyBorder="1" applyAlignment="1">
      <alignment vertical="top"/>
    </xf>
    <xf numFmtId="49" fontId="1" fillId="0" borderId="0" xfId="0" applyNumberFormat="1" applyFont="1" applyAlignment="1">
      <alignment/>
    </xf>
    <xf numFmtId="0" fontId="1" fillId="0" borderId="0" xfId="0" applyFont="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49" fontId="1" fillId="0" borderId="0" xfId="0" applyNumberFormat="1" applyFont="1" applyFill="1" applyAlignment="1">
      <alignment vertical="center"/>
    </xf>
    <xf numFmtId="0" fontId="2" fillId="0" borderId="0" xfId="0" applyFont="1" applyAlignment="1">
      <alignment horizontal="right"/>
    </xf>
    <xf numFmtId="0" fontId="1" fillId="0" borderId="0" xfId="0" applyFont="1" applyFill="1" applyAlignment="1">
      <alignment/>
    </xf>
    <xf numFmtId="0" fontId="17" fillId="0" borderId="0" xfId="0" applyFont="1" applyFill="1" applyAlignment="1">
      <alignment vertical="center"/>
    </xf>
    <xf numFmtId="49" fontId="1" fillId="0" borderId="0" xfId="0" applyNumberFormat="1" applyFont="1" applyBorder="1" applyAlignment="1">
      <alignment/>
    </xf>
    <xf numFmtId="0" fontId="1" fillId="0" borderId="0" xfId="0" applyFont="1" applyBorder="1" applyAlignment="1">
      <alignment vertical="center"/>
    </xf>
    <xf numFmtId="49" fontId="1" fillId="0" borderId="0" xfId="0" applyNumberFormat="1" applyFont="1" applyBorder="1" applyAlignment="1">
      <alignment vertical="center"/>
    </xf>
    <xf numFmtId="0" fontId="16" fillId="0" borderId="0" xfId="0" applyFont="1" applyAlignment="1">
      <alignment vertical="center"/>
    </xf>
    <xf numFmtId="49" fontId="8" fillId="0" borderId="0" xfId="0" applyNumberFormat="1" applyFont="1" applyAlignment="1">
      <alignment vertical="center"/>
    </xf>
    <xf numFmtId="49" fontId="1" fillId="0" borderId="0" xfId="0" applyNumberFormat="1" applyFont="1" applyAlignment="1">
      <alignment vertical="center"/>
    </xf>
    <xf numFmtId="0" fontId="8" fillId="0" borderId="0" xfId="0" applyFont="1" applyAlignment="1">
      <alignment vertical="center"/>
    </xf>
    <xf numFmtId="0" fontId="1" fillId="21" borderId="27" xfId="0" applyFont="1" applyFill="1" applyBorder="1" applyAlignment="1">
      <alignment vertical="top"/>
    </xf>
    <xf numFmtId="0" fontId="1" fillId="21" borderId="28" xfId="0" applyFont="1" applyFill="1" applyBorder="1" applyAlignment="1">
      <alignment vertical="top"/>
    </xf>
    <xf numFmtId="0" fontId="1" fillId="21" borderId="29" xfId="0" applyFont="1" applyFill="1" applyBorder="1" applyAlignment="1">
      <alignment vertical="top"/>
    </xf>
    <xf numFmtId="0" fontId="1" fillId="0" borderId="27" xfId="0" applyFont="1" applyBorder="1" applyAlignment="1" applyProtection="1">
      <alignment vertical="top"/>
      <protection/>
    </xf>
    <xf numFmtId="0" fontId="1" fillId="0" borderId="28" xfId="0" applyFont="1" applyBorder="1" applyAlignment="1" applyProtection="1">
      <alignment vertical="top"/>
      <protection/>
    </xf>
    <xf numFmtId="0" fontId="1" fillId="0" borderId="29" xfId="0" applyFont="1" applyBorder="1" applyAlignment="1" applyProtection="1">
      <alignment vertical="top"/>
      <protection/>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24" borderId="0" xfId="0" applyFont="1" applyFill="1" applyAlignment="1">
      <alignment horizontal="center" vertical="center"/>
    </xf>
    <xf numFmtId="0" fontId="1" fillId="24" borderId="0" xfId="0" applyFont="1" applyFill="1" applyAlignment="1">
      <alignment vertical="center"/>
    </xf>
    <xf numFmtId="0" fontId="8" fillId="24" borderId="0" xfId="0" applyFont="1" applyFill="1" applyAlignment="1">
      <alignment vertical="center"/>
    </xf>
    <xf numFmtId="49" fontId="1" fillId="24" borderId="0" xfId="0" applyNumberFormat="1" applyFont="1" applyFill="1" applyAlignment="1">
      <alignment vertical="center"/>
    </xf>
    <xf numFmtId="0" fontId="17" fillId="24" borderId="0" xfId="0" applyFont="1" applyFill="1" applyAlignment="1">
      <alignment vertical="center"/>
    </xf>
    <xf numFmtId="176" fontId="13" fillId="25" borderId="14" xfId="0" applyNumberFormat="1" applyFont="1" applyFill="1" applyBorder="1" applyAlignment="1">
      <alignment/>
    </xf>
    <xf numFmtId="176" fontId="13" fillId="25" borderId="18" xfId="0" applyNumberFormat="1" applyFont="1" applyFill="1" applyBorder="1" applyAlignment="1">
      <alignment/>
    </xf>
    <xf numFmtId="176" fontId="13" fillId="25" borderId="24" xfId="0" applyNumberFormat="1" applyFont="1" applyFill="1" applyBorder="1" applyAlignment="1">
      <alignment/>
    </xf>
    <xf numFmtId="3" fontId="12" fillId="21" borderId="25" xfId="0" applyNumberFormat="1" applyFont="1" applyFill="1" applyBorder="1" applyAlignment="1">
      <alignment vertical="center"/>
    </xf>
    <xf numFmtId="3" fontId="12" fillId="21" borderId="26" xfId="0" applyNumberFormat="1" applyFont="1" applyFill="1" applyBorder="1" applyAlignment="1">
      <alignment vertical="center"/>
    </xf>
    <xf numFmtId="0" fontId="8" fillId="0" borderId="0" xfId="0" applyFont="1" applyFill="1" applyAlignment="1" applyProtection="1">
      <alignment vertical="center"/>
      <protection/>
    </xf>
    <xf numFmtId="0" fontId="1" fillId="0" borderId="0" xfId="0" applyFont="1" applyBorder="1" applyAlignment="1" applyProtection="1">
      <alignment/>
      <protection/>
    </xf>
    <xf numFmtId="0" fontId="1" fillId="0" borderId="0" xfId="0" applyFont="1" applyFill="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horizontal="center" vertical="center"/>
      <protection/>
    </xf>
    <xf numFmtId="0" fontId="1" fillId="0" borderId="11" xfId="0" applyFont="1" applyBorder="1" applyAlignment="1" applyProtection="1">
      <alignment horizontal="center"/>
      <protection/>
    </xf>
    <xf numFmtId="0" fontId="4" fillId="0" borderId="0" xfId="0" applyFont="1" applyAlignment="1" applyProtection="1">
      <alignment horizontal="left" vertical="center"/>
      <protection/>
    </xf>
    <xf numFmtId="0" fontId="1" fillId="0" borderId="0" xfId="0" applyFont="1" applyAlignment="1" applyProtection="1">
      <alignment vertical="center"/>
      <protection/>
    </xf>
    <xf numFmtId="0" fontId="8" fillId="0" borderId="0"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176" fontId="13" fillId="25" borderId="14" xfId="0" applyNumberFormat="1" applyFont="1" applyFill="1" applyBorder="1" applyAlignment="1" applyProtection="1">
      <alignment/>
      <protection/>
    </xf>
    <xf numFmtId="0" fontId="8"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8"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176" fontId="13" fillId="25" borderId="18" xfId="0" applyNumberFormat="1" applyFont="1" applyFill="1" applyBorder="1" applyAlignment="1" applyProtection="1">
      <alignment/>
      <protection/>
    </xf>
    <xf numFmtId="0" fontId="8" fillId="0" borderId="19"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8" fillId="0" borderId="21"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1" fillId="0" borderId="10" xfId="0" applyFont="1" applyBorder="1" applyAlignment="1" applyProtection="1">
      <alignment horizontal="right" vertical="center"/>
      <protection/>
    </xf>
    <xf numFmtId="0" fontId="0" fillId="0" borderId="0" xfId="0" applyAlignment="1" applyProtection="1">
      <alignment vertical="center"/>
      <protection/>
    </xf>
    <xf numFmtId="0" fontId="8" fillId="0" borderId="22" xfId="0" applyFont="1" applyBorder="1" applyAlignment="1" applyProtection="1">
      <alignment horizontal="center" vertical="center"/>
      <protection/>
    </xf>
    <xf numFmtId="0" fontId="1" fillId="0" borderId="23" xfId="0" applyFont="1" applyBorder="1" applyAlignment="1" applyProtection="1">
      <alignment horizontal="right" vertical="center"/>
      <protection/>
    </xf>
    <xf numFmtId="176" fontId="13" fillId="25" borderId="24" xfId="0" applyNumberFormat="1" applyFont="1" applyFill="1" applyBorder="1" applyAlignment="1" applyProtection="1">
      <alignment/>
      <protection/>
    </xf>
    <xf numFmtId="0" fontId="1" fillId="0" borderId="0" xfId="0" applyFont="1" applyFill="1" applyAlignment="1" applyProtection="1">
      <alignment horizontal="center" vertical="center"/>
      <protection/>
    </xf>
    <xf numFmtId="3" fontId="12" fillId="21" borderId="25" xfId="0" applyNumberFormat="1" applyFont="1" applyFill="1" applyBorder="1" applyAlignment="1" applyProtection="1">
      <alignment vertical="center"/>
      <protection/>
    </xf>
    <xf numFmtId="3" fontId="12" fillId="21" borderId="26" xfId="0" applyNumberFormat="1" applyFont="1" applyFill="1" applyBorder="1" applyAlignment="1" applyProtection="1">
      <alignment vertical="center"/>
      <protection/>
    </xf>
    <xf numFmtId="0" fontId="8" fillId="21" borderId="0" xfId="0" applyFont="1" applyFill="1" applyBorder="1" applyAlignment="1" applyProtection="1">
      <alignment horizontal="center" vertical="center"/>
      <protection/>
    </xf>
    <xf numFmtId="0" fontId="8" fillId="21" borderId="0" xfId="0" applyFont="1" applyFill="1" applyAlignment="1" applyProtection="1">
      <alignment horizontal="center" vertical="center"/>
      <protection/>
    </xf>
    <xf numFmtId="0" fontId="14" fillId="0" borderId="0" xfId="0" applyFont="1" applyBorder="1" applyAlignment="1" applyProtection="1">
      <alignment horizontal="center" vertical="center"/>
      <protection/>
    </xf>
    <xf numFmtId="0" fontId="1" fillId="21" borderId="27" xfId="0" applyFont="1" applyFill="1" applyBorder="1" applyAlignment="1" applyProtection="1">
      <alignment vertical="top"/>
      <protection/>
    </xf>
    <xf numFmtId="0" fontId="1" fillId="21" borderId="28" xfId="0" applyFont="1" applyFill="1" applyBorder="1" applyAlignment="1" applyProtection="1">
      <alignment vertical="top"/>
      <protection/>
    </xf>
    <xf numFmtId="0" fontId="1" fillId="0" borderId="0" xfId="0" applyFont="1" applyBorder="1" applyAlignment="1" applyProtection="1">
      <alignment vertical="top"/>
      <protection/>
    </xf>
    <xf numFmtId="0" fontId="1" fillId="21" borderId="29" xfId="0" applyFont="1" applyFill="1" applyBorder="1" applyAlignment="1" applyProtection="1">
      <alignment vertical="top"/>
      <protection/>
    </xf>
    <xf numFmtId="0" fontId="16"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49" fontId="8" fillId="0" borderId="0" xfId="0" applyNumberFormat="1" applyFont="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Border="1" applyAlignment="1" applyProtection="1">
      <alignment/>
      <protection/>
    </xf>
    <xf numFmtId="0" fontId="8" fillId="0" borderId="0" xfId="0" applyFont="1" applyAlignment="1" applyProtection="1">
      <alignment vertical="center"/>
      <protection/>
    </xf>
    <xf numFmtId="0" fontId="1" fillId="24" borderId="0" xfId="0" applyFont="1" applyFill="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1" fillId="24" borderId="0" xfId="0" applyFont="1" applyFill="1" applyAlignment="1" applyProtection="1">
      <alignment vertical="center"/>
      <protection/>
    </xf>
    <xf numFmtId="0" fontId="8" fillId="24" borderId="0" xfId="0" applyFont="1" applyFill="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Fill="1" applyAlignment="1" applyProtection="1">
      <alignment vertical="center"/>
      <protection/>
    </xf>
    <xf numFmtId="49" fontId="1" fillId="24" borderId="0" xfId="0" applyNumberFormat="1" applyFont="1" applyFill="1" applyAlignment="1" applyProtection="1">
      <alignment vertical="center"/>
      <protection/>
    </xf>
    <xf numFmtId="0" fontId="2" fillId="0" borderId="0" xfId="0" applyFont="1" applyAlignment="1" applyProtection="1">
      <alignment horizontal="right"/>
      <protection/>
    </xf>
    <xf numFmtId="0" fontId="17" fillId="24" borderId="0" xfId="0" applyFont="1" applyFill="1" applyAlignment="1" applyProtection="1">
      <alignment vertical="center"/>
      <protection/>
    </xf>
    <xf numFmtId="0" fontId="1" fillId="0" borderId="0" xfId="0" applyFont="1" applyFill="1" applyAlignment="1" applyProtection="1">
      <alignment/>
      <protection/>
    </xf>
    <xf numFmtId="176" fontId="13" fillId="0" borderId="14" xfId="0" applyNumberFormat="1" applyFont="1" applyBorder="1" applyAlignment="1" applyProtection="1">
      <alignment/>
      <protection/>
    </xf>
    <xf numFmtId="176" fontId="13" fillId="0" borderId="18" xfId="0" applyNumberFormat="1" applyFont="1" applyBorder="1" applyAlignment="1" applyProtection="1">
      <alignment/>
      <protection/>
    </xf>
    <xf numFmtId="176" fontId="13" fillId="0" borderId="24" xfId="0" applyNumberFormat="1" applyFont="1" applyBorder="1" applyAlignment="1" applyProtection="1">
      <alignment/>
      <protection/>
    </xf>
    <xf numFmtId="3" fontId="12" fillId="0" borderId="25" xfId="0" applyNumberFormat="1" applyFont="1" applyBorder="1" applyAlignment="1" applyProtection="1">
      <alignment vertical="center"/>
      <protection/>
    </xf>
    <xf numFmtId="3" fontId="12" fillId="0" borderId="26" xfId="0" applyNumberFormat="1" applyFont="1" applyBorder="1" applyAlignment="1" applyProtection="1">
      <alignment vertical="center"/>
      <protection/>
    </xf>
    <xf numFmtId="49" fontId="1" fillId="0" borderId="0" xfId="0" applyNumberFormat="1" applyFont="1" applyAlignment="1" applyProtection="1">
      <alignment/>
      <protection/>
    </xf>
    <xf numFmtId="0" fontId="17" fillId="0" borderId="0" xfId="0" applyFont="1" applyFill="1" applyAlignment="1" applyProtection="1">
      <alignment vertical="center"/>
      <protection/>
    </xf>
    <xf numFmtId="0" fontId="1" fillId="0" borderId="0" xfId="0" applyFont="1" applyBorder="1" applyAlignment="1">
      <alignment vertical="center"/>
    </xf>
    <xf numFmtId="49" fontId="1" fillId="0" borderId="0" xfId="0" applyNumberFormat="1" applyFont="1" applyBorder="1" applyAlignment="1">
      <alignment vertical="distributed" textRotation="255"/>
    </xf>
    <xf numFmtId="0" fontId="1" fillId="0" borderId="0" xfId="0" applyFont="1" applyBorder="1" applyAlignment="1">
      <alignment vertical="center"/>
    </xf>
    <xf numFmtId="0" fontId="1" fillId="0" borderId="30" xfId="0" applyFont="1" applyBorder="1" applyAlignment="1">
      <alignment vertical="center"/>
    </xf>
    <xf numFmtId="0" fontId="1" fillId="0" borderId="25" xfId="0" applyFont="1" applyBorder="1" applyAlignment="1">
      <alignment vertical="center"/>
    </xf>
    <xf numFmtId="0" fontId="41" fillId="0" borderId="0" xfId="0" applyFont="1" applyAlignment="1">
      <alignment horizontal="center" vertical="center"/>
    </xf>
    <xf numFmtId="0" fontId="14" fillId="0" borderId="31" xfId="0" applyFont="1" applyBorder="1" applyAlignment="1">
      <alignment vertical="center"/>
    </xf>
    <xf numFmtId="0" fontId="14" fillId="0" borderId="32" xfId="0" applyFont="1" applyBorder="1" applyAlignment="1">
      <alignment vertical="center"/>
    </xf>
    <xf numFmtId="0" fontId="14" fillId="26" borderId="32" xfId="0" applyFont="1" applyFill="1" applyBorder="1" applyAlignment="1">
      <alignment vertical="center"/>
    </xf>
    <xf numFmtId="0" fontId="14" fillId="26" borderId="31" xfId="0" applyFont="1" applyFill="1" applyBorder="1" applyAlignment="1">
      <alignment vertical="center"/>
    </xf>
    <xf numFmtId="0" fontId="1" fillId="0" borderId="33" xfId="0" applyFont="1" applyBorder="1" applyAlignment="1" applyProtection="1">
      <alignment vertical="top"/>
      <protection/>
    </xf>
    <xf numFmtId="0" fontId="1" fillId="0" borderId="34" xfId="0" applyFont="1" applyBorder="1" applyAlignment="1" applyProtection="1">
      <alignment vertical="top"/>
      <protection/>
    </xf>
    <xf numFmtId="0" fontId="14" fillId="0" borderId="35" xfId="0" applyFont="1" applyBorder="1" applyAlignment="1">
      <alignment horizontal="distributed" vertical="center"/>
    </xf>
    <xf numFmtId="0" fontId="1" fillId="0" borderId="33" xfId="0" applyFont="1" applyBorder="1" applyAlignment="1">
      <alignment vertical="top"/>
    </xf>
    <xf numFmtId="0" fontId="2" fillId="0" borderId="31" xfId="0" applyFont="1" applyBorder="1" applyAlignment="1">
      <alignment horizontal="right"/>
    </xf>
    <xf numFmtId="0" fontId="2" fillId="0" borderId="32" xfId="0" applyFont="1" applyBorder="1" applyAlignment="1">
      <alignment horizontal="right"/>
    </xf>
    <xf numFmtId="0" fontId="1" fillId="0" borderId="36" xfId="0" applyFont="1" applyBorder="1" applyAlignment="1">
      <alignment vertical="center"/>
    </xf>
    <xf numFmtId="0" fontId="9" fillId="0" borderId="0" xfId="0" applyFont="1" applyBorder="1" applyAlignment="1">
      <alignment vertical="center"/>
    </xf>
    <xf numFmtId="0" fontId="1" fillId="0" borderId="15" xfId="0" applyFont="1" applyBorder="1" applyAlignment="1">
      <alignment vertical="center"/>
    </xf>
    <xf numFmtId="49" fontId="1" fillId="0" borderId="0" xfId="0" applyNumberFormat="1" applyFont="1" applyBorder="1" applyAlignment="1">
      <alignment vertical="center"/>
    </xf>
    <xf numFmtId="49" fontId="1" fillId="0" borderId="15" xfId="0" applyNumberFormat="1" applyFont="1" applyBorder="1" applyAlignment="1">
      <alignment vertical="center"/>
    </xf>
    <xf numFmtId="0" fontId="1" fillId="0" borderId="15" xfId="0" applyFont="1" applyBorder="1" applyAlignment="1">
      <alignment vertical="center"/>
    </xf>
    <xf numFmtId="0" fontId="1" fillId="26" borderId="34" xfId="0" applyFont="1" applyFill="1" applyBorder="1" applyAlignment="1">
      <alignment vertical="top"/>
    </xf>
    <xf numFmtId="0" fontId="1" fillId="26" borderId="36" xfId="0" applyFont="1" applyFill="1" applyBorder="1" applyAlignment="1">
      <alignment vertical="center"/>
    </xf>
    <xf numFmtId="0" fontId="1" fillId="0" borderId="0" xfId="0" applyFont="1" applyAlignment="1">
      <alignment horizontal="left" vertical="center"/>
    </xf>
    <xf numFmtId="0" fontId="1" fillId="0" borderId="37" xfId="0" applyFont="1" applyBorder="1" applyAlignment="1">
      <alignment horizontal="center" vertical="center"/>
    </xf>
    <xf numFmtId="0" fontId="1" fillId="27" borderId="0" xfId="0" applyFont="1" applyFill="1" applyAlignment="1" applyProtection="1">
      <alignment horizontal="center" vertical="center"/>
      <protection/>
    </xf>
    <xf numFmtId="0" fontId="1" fillId="0" borderId="0" xfId="0" applyFont="1" applyBorder="1" applyAlignment="1" applyProtection="1">
      <alignment vertical="center"/>
      <protection/>
    </xf>
    <xf numFmtId="0" fontId="9" fillId="0" borderId="0" xfId="0" applyFont="1" applyBorder="1" applyAlignment="1" applyProtection="1">
      <alignment/>
      <protection/>
    </xf>
    <xf numFmtId="0" fontId="1" fillId="0" borderId="0" xfId="0" applyFont="1" applyAlignment="1" applyProtection="1">
      <alignment horizontal="left" vertical="center"/>
      <protection/>
    </xf>
    <xf numFmtId="0" fontId="41" fillId="0" borderId="0" xfId="0" applyFont="1" applyAlignment="1" applyProtection="1">
      <alignment horizontal="center" vertical="center"/>
      <protection/>
    </xf>
    <xf numFmtId="0" fontId="1" fillId="0" borderId="37"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15" xfId="0" applyFont="1" applyBorder="1" applyAlignment="1" applyProtection="1">
      <alignment vertical="center"/>
      <protection/>
    </xf>
    <xf numFmtId="0" fontId="1" fillId="26" borderId="34" xfId="0" applyFont="1" applyFill="1" applyBorder="1" applyAlignment="1" applyProtection="1">
      <alignment vertical="top"/>
      <protection/>
    </xf>
    <xf numFmtId="0" fontId="1" fillId="0" borderId="15" xfId="0" applyFont="1" applyBorder="1" applyAlignment="1" applyProtection="1">
      <alignment vertical="center"/>
      <protection/>
    </xf>
    <xf numFmtId="0" fontId="1" fillId="26" borderId="36" xfId="0" applyFont="1" applyFill="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15" xfId="0" applyNumberFormat="1" applyFont="1" applyBorder="1" applyAlignment="1" applyProtection="1">
      <alignment vertical="center"/>
      <protection/>
    </xf>
    <xf numFmtId="0" fontId="14" fillId="26" borderId="32" xfId="0" applyFont="1" applyFill="1" applyBorder="1" applyAlignment="1" applyProtection="1">
      <alignment vertical="center"/>
      <protection/>
    </xf>
    <xf numFmtId="0" fontId="14" fillId="26" borderId="31" xfId="0" applyFont="1" applyFill="1" applyBorder="1" applyAlignment="1" applyProtection="1">
      <alignment vertical="center"/>
      <protection/>
    </xf>
    <xf numFmtId="0" fontId="9" fillId="0" borderId="0" xfId="0" applyFont="1" applyBorder="1" applyAlignment="1" applyProtection="1">
      <alignment vertical="center"/>
      <protection/>
    </xf>
    <xf numFmtId="0" fontId="1" fillId="0" borderId="30" xfId="0" applyFont="1" applyBorder="1" applyAlignment="1" applyProtection="1">
      <alignment vertical="center"/>
      <protection/>
    </xf>
    <xf numFmtId="0" fontId="1" fillId="0" borderId="25" xfId="0" applyFont="1" applyBorder="1" applyAlignment="1" applyProtection="1">
      <alignment vertical="center"/>
      <protection/>
    </xf>
    <xf numFmtId="0" fontId="1" fillId="0" borderId="36" xfId="0" applyFont="1" applyBorder="1" applyAlignment="1" applyProtection="1">
      <alignment vertical="center"/>
      <protection/>
    </xf>
    <xf numFmtId="0" fontId="14" fillId="0" borderId="32" xfId="0" applyFont="1" applyBorder="1" applyAlignment="1" applyProtection="1">
      <alignment vertical="center"/>
      <protection/>
    </xf>
    <xf numFmtId="0" fontId="14" fillId="0" borderId="31" xfId="0" applyFont="1" applyBorder="1" applyAlignment="1" applyProtection="1">
      <alignment vertical="center"/>
      <protection/>
    </xf>
    <xf numFmtId="49" fontId="1" fillId="0" borderId="0" xfId="0" applyNumberFormat="1" applyFont="1" applyBorder="1" applyAlignment="1" applyProtection="1">
      <alignment horizontal="center"/>
      <protection/>
    </xf>
    <xf numFmtId="38" fontId="12" fillId="0" borderId="0" xfId="48" applyFont="1" applyBorder="1" applyAlignment="1" applyProtection="1">
      <alignment horizontal="right" vertical="center"/>
      <protection/>
    </xf>
    <xf numFmtId="0" fontId="14" fillId="0" borderId="0" xfId="0" applyFont="1" applyBorder="1" applyAlignment="1" applyProtection="1">
      <alignment vertical="center"/>
      <protection/>
    </xf>
    <xf numFmtId="49" fontId="1" fillId="0" borderId="0" xfId="0" applyNumberFormat="1" applyFont="1" applyBorder="1" applyAlignment="1" applyProtection="1">
      <alignment vertical="distributed" textRotation="255"/>
      <protection/>
    </xf>
    <xf numFmtId="0" fontId="14" fillId="0" borderId="35" xfId="0" applyFont="1" applyBorder="1" applyAlignment="1" applyProtection="1">
      <alignment horizontal="distributed" vertical="center"/>
      <protection/>
    </xf>
    <xf numFmtId="0" fontId="2" fillId="0" borderId="32" xfId="0" applyFont="1" applyBorder="1" applyAlignment="1" applyProtection="1">
      <alignment horizontal="right"/>
      <protection/>
    </xf>
    <xf numFmtId="0" fontId="2" fillId="0" borderId="31" xfId="0" applyFont="1" applyBorder="1" applyAlignment="1" applyProtection="1">
      <alignment horizontal="right"/>
      <protection/>
    </xf>
    <xf numFmtId="0" fontId="1" fillId="0" borderId="38" xfId="0" applyFont="1" applyBorder="1" applyAlignment="1" applyProtection="1">
      <alignment vertical="center" shrinkToFit="1"/>
      <protection/>
    </xf>
    <xf numFmtId="0" fontId="1" fillId="0" borderId="39" xfId="0" applyFont="1" applyBorder="1" applyAlignment="1" applyProtection="1">
      <alignment vertical="center" shrinkToFit="1"/>
      <protection/>
    </xf>
    <xf numFmtId="0" fontId="3" fillId="0" borderId="40" xfId="0" applyFont="1" applyBorder="1" applyAlignment="1">
      <alignment horizontal="center"/>
    </xf>
    <xf numFmtId="0" fontId="1" fillId="0" borderId="40" xfId="0" applyFont="1" applyBorder="1" applyAlignment="1">
      <alignment horizontal="center"/>
    </xf>
    <xf numFmtId="0" fontId="1" fillId="0" borderId="0" xfId="0" applyFont="1" applyAlignment="1">
      <alignment horizontal="center" vertical="center"/>
    </xf>
    <xf numFmtId="0" fontId="1" fillId="0" borderId="35" xfId="0" applyFont="1" applyBorder="1" applyAlignment="1">
      <alignment horizontal="center" vertical="center"/>
    </xf>
    <xf numFmtId="0" fontId="16" fillId="0" borderId="41" xfId="0" applyFont="1" applyBorder="1" applyAlignment="1">
      <alignment horizontal="center" vertical="center"/>
    </xf>
    <xf numFmtId="0" fontId="16" fillId="0" borderId="10" xfId="0" applyFont="1" applyBorder="1" applyAlignment="1">
      <alignment horizontal="center" vertical="center"/>
    </xf>
    <xf numFmtId="0" fontId="16" fillId="0" borderId="42" xfId="0" applyFont="1" applyBorder="1" applyAlignment="1">
      <alignment horizontal="center" vertical="center"/>
    </xf>
    <xf numFmtId="0" fontId="8" fillId="27" borderId="0" xfId="0" applyFont="1" applyFill="1" applyAlignment="1" applyProtection="1">
      <alignment vertical="center" shrinkToFit="1"/>
      <protection locked="0"/>
    </xf>
    <xf numFmtId="0" fontId="7" fillId="0" borderId="0" xfId="0" applyFont="1" applyAlignment="1">
      <alignment horizontal="right" vertical="center"/>
    </xf>
    <xf numFmtId="0" fontId="7" fillId="27"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25" borderId="0" xfId="0" applyFont="1" applyFill="1" applyAlignment="1" applyProtection="1">
      <alignment horizontal="center" vertical="center"/>
      <protection locked="0"/>
    </xf>
    <xf numFmtId="0" fontId="8" fillId="0" borderId="43" xfId="0" applyFont="1" applyBorder="1" applyAlignment="1">
      <alignment horizontal="center" vertical="center"/>
    </xf>
    <xf numFmtId="0" fontId="1" fillId="0" borderId="43" xfId="0" applyFont="1" applyBorder="1" applyAlignment="1">
      <alignment horizontal="center"/>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9" fillId="0" borderId="49" xfId="0" applyFont="1" applyBorder="1" applyAlignment="1">
      <alignment horizontal="distributed" vertical="center"/>
    </xf>
    <xf numFmtId="0" fontId="10" fillId="0" borderId="30" xfId="0" applyFont="1" applyBorder="1" applyAlignment="1">
      <alignment horizontal="distributed" vertical="center"/>
    </xf>
    <xf numFmtId="0" fontId="10" fillId="0" borderId="50" xfId="0" applyFont="1" applyBorder="1" applyAlignment="1">
      <alignment horizontal="distributed" vertical="center"/>
    </xf>
    <xf numFmtId="0" fontId="1" fillId="25" borderId="51" xfId="0" applyFont="1" applyFill="1" applyBorder="1" applyAlignment="1" applyProtection="1">
      <alignment vertical="center" wrapText="1"/>
      <protection locked="0"/>
    </xf>
    <xf numFmtId="0" fontId="1" fillId="25" borderId="30" xfId="0" applyFont="1" applyFill="1" applyBorder="1" applyAlignment="1" applyProtection="1">
      <alignment vertical="center" wrapText="1"/>
      <protection locked="0"/>
    </xf>
    <xf numFmtId="0" fontId="1" fillId="25" borderId="25" xfId="0" applyFont="1" applyFill="1" applyBorder="1" applyAlignment="1" applyProtection="1">
      <alignment vertical="center" wrapText="1"/>
      <protection locked="0"/>
    </xf>
    <xf numFmtId="0" fontId="1" fillId="25" borderId="52" xfId="0" applyFont="1" applyFill="1" applyBorder="1" applyAlignment="1" applyProtection="1">
      <alignment vertical="center" wrapText="1"/>
      <protection locked="0"/>
    </xf>
    <xf numFmtId="0" fontId="1" fillId="25" borderId="17" xfId="0" applyFont="1" applyFill="1" applyBorder="1" applyAlignment="1" applyProtection="1">
      <alignment vertical="center" wrapText="1"/>
      <protection locked="0"/>
    </xf>
    <xf numFmtId="0" fontId="1" fillId="25" borderId="53" xfId="0" applyFont="1" applyFill="1" applyBorder="1" applyAlignment="1" applyProtection="1">
      <alignment vertical="center" wrapText="1"/>
      <protection locked="0"/>
    </xf>
    <xf numFmtId="0" fontId="8" fillId="0" borderId="49" xfId="0" applyFont="1" applyBorder="1" applyAlignment="1">
      <alignment horizontal="center" vertical="center"/>
    </xf>
    <xf numFmtId="0" fontId="1" fillId="0" borderId="30"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0" xfId="0" applyFont="1" applyBorder="1" applyAlignment="1">
      <alignment horizontal="center" vertical="center"/>
    </xf>
    <xf numFmtId="0" fontId="1" fillId="0" borderId="56" xfId="0" applyFont="1" applyBorder="1" applyAlignment="1">
      <alignment horizontal="center" vertical="center"/>
    </xf>
    <xf numFmtId="0" fontId="1" fillId="25" borderId="57" xfId="0" applyFont="1" applyFill="1" applyBorder="1" applyAlignment="1" applyProtection="1">
      <alignment vertical="center" wrapText="1"/>
      <protection locked="0"/>
    </xf>
    <xf numFmtId="0" fontId="1" fillId="25" borderId="58" xfId="0" applyFont="1" applyFill="1" applyBorder="1" applyAlignment="1" applyProtection="1">
      <alignment vertical="center" wrapText="1"/>
      <protection locked="0"/>
    </xf>
    <xf numFmtId="0" fontId="1" fillId="25" borderId="39" xfId="0" applyFont="1" applyFill="1" applyBorder="1" applyAlignment="1" applyProtection="1">
      <alignment vertical="center" wrapText="1"/>
      <protection locked="0"/>
    </xf>
    <xf numFmtId="0" fontId="1" fillId="25" borderId="27" xfId="0" applyFont="1" applyFill="1" applyBorder="1" applyAlignment="1" applyProtection="1">
      <alignment vertical="center" wrapText="1"/>
      <protection locked="0"/>
    </xf>
    <xf numFmtId="0" fontId="9"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59" xfId="0" applyFont="1" applyBorder="1" applyAlignment="1">
      <alignment horizontal="distributed" vertical="center"/>
    </xf>
    <xf numFmtId="0" fontId="8" fillId="0" borderId="60" xfId="0" applyFont="1" applyBorder="1" applyAlignment="1">
      <alignment horizontal="center" vertical="center"/>
    </xf>
    <xf numFmtId="0" fontId="0" fillId="0" borderId="23" xfId="0" applyBorder="1" applyAlignment="1">
      <alignment horizontal="center" vertical="center"/>
    </xf>
    <xf numFmtId="0" fontId="0" fillId="0" borderId="61" xfId="0" applyBorder="1" applyAlignment="1">
      <alignment horizontal="center" vertical="center"/>
    </xf>
    <xf numFmtId="0" fontId="0" fillId="0" borderId="31" xfId="0" applyBorder="1" applyAlignment="1">
      <alignment horizontal="center" vertical="center"/>
    </xf>
    <xf numFmtId="0" fontId="1" fillId="25" borderId="62" xfId="0" applyFont="1" applyFill="1" applyBorder="1" applyAlignment="1" applyProtection="1">
      <alignment horizontal="center" vertical="center"/>
      <protection locked="0"/>
    </xf>
    <xf numFmtId="0" fontId="1" fillId="25" borderId="23" xfId="0" applyFont="1" applyFill="1" applyBorder="1" applyAlignment="1" applyProtection="1">
      <alignment horizontal="center" vertical="center"/>
      <protection locked="0"/>
    </xf>
    <xf numFmtId="0" fontId="1" fillId="25" borderId="24"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39" xfId="0" applyFont="1" applyBorder="1" applyAlignment="1">
      <alignment horizontal="center" vertical="center"/>
    </xf>
    <xf numFmtId="0" fontId="1" fillId="0" borderId="66" xfId="0" applyFont="1" applyBorder="1" applyAlignment="1">
      <alignment horizontal="center" vertical="center"/>
    </xf>
    <xf numFmtId="0" fontId="1" fillId="25" borderId="67" xfId="0" applyFont="1" applyFill="1" applyBorder="1" applyAlignment="1" applyProtection="1">
      <alignment horizontal="left" vertical="center" shrinkToFit="1"/>
      <protection locked="0"/>
    </xf>
    <xf numFmtId="0" fontId="1" fillId="25" borderId="38" xfId="0" applyFont="1" applyFill="1" applyBorder="1" applyAlignment="1" applyProtection="1">
      <alignment horizontal="left" vertical="center" shrinkToFit="1"/>
      <protection locked="0"/>
    </xf>
    <xf numFmtId="0" fontId="1" fillId="25" borderId="58" xfId="0" applyFont="1" applyFill="1" applyBorder="1" applyAlignment="1" applyProtection="1">
      <alignment horizontal="left" vertical="center" shrinkToFit="1"/>
      <protection locked="0"/>
    </xf>
    <xf numFmtId="0" fontId="1" fillId="25" borderId="39" xfId="0" applyFont="1" applyFill="1" applyBorder="1" applyAlignment="1" applyProtection="1">
      <alignment horizontal="left" vertical="center" shrinkToFit="1"/>
      <protection locked="0"/>
    </xf>
    <xf numFmtId="0" fontId="1" fillId="25" borderId="38" xfId="0" applyFont="1" applyFill="1" applyBorder="1" applyAlignment="1" applyProtection="1">
      <alignment horizontal="center" vertical="center" shrinkToFit="1"/>
      <protection locked="0"/>
    </xf>
    <xf numFmtId="0" fontId="1" fillId="25" borderId="29" xfId="0" applyFont="1" applyFill="1" applyBorder="1" applyAlignment="1" applyProtection="1">
      <alignment horizontal="center" vertical="center" shrinkToFit="1"/>
      <protection locked="0"/>
    </xf>
    <xf numFmtId="0" fontId="1" fillId="25" borderId="39" xfId="0" applyFont="1" applyFill="1" applyBorder="1" applyAlignment="1" applyProtection="1">
      <alignment horizontal="center" vertical="center" shrinkToFit="1"/>
      <protection locked="0"/>
    </xf>
    <xf numFmtId="0" fontId="1" fillId="25" borderId="27" xfId="0" applyFont="1" applyFill="1" applyBorder="1" applyAlignment="1" applyProtection="1">
      <alignment horizontal="center" vertical="center" shrinkToFit="1"/>
      <protection locked="0"/>
    </xf>
    <xf numFmtId="0" fontId="8" fillId="0" borderId="13" xfId="0" applyFont="1" applyBorder="1" applyAlignment="1">
      <alignment horizontal="distributed" vertical="center"/>
    </xf>
    <xf numFmtId="0" fontId="11" fillId="0" borderId="13" xfId="0" applyFont="1" applyBorder="1" applyAlignment="1">
      <alignment horizontal="distributed" vertical="center"/>
    </xf>
    <xf numFmtId="0" fontId="0" fillId="0" borderId="13" xfId="0" applyBorder="1" applyAlignment="1">
      <alignment vertical="center"/>
    </xf>
    <xf numFmtId="176" fontId="12" fillId="25" borderId="68" xfId="0" applyNumberFormat="1" applyFont="1" applyFill="1" applyBorder="1" applyAlignment="1" applyProtection="1">
      <alignment/>
      <protection locked="0"/>
    </xf>
    <xf numFmtId="176" fontId="12" fillId="25" borderId="13" xfId="0" applyNumberFormat="1" applyFont="1" applyFill="1" applyBorder="1" applyAlignment="1" applyProtection="1">
      <alignment/>
      <protection locked="0"/>
    </xf>
    <xf numFmtId="0" fontId="8" fillId="0" borderId="55" xfId="0" applyFont="1" applyBorder="1" applyAlignment="1">
      <alignment horizontal="center" vertical="center"/>
    </xf>
    <xf numFmtId="0" fontId="8" fillId="0" borderId="0" xfId="0" applyFont="1" applyBorder="1" applyAlignment="1">
      <alignment horizontal="center" vertical="center"/>
    </xf>
    <xf numFmtId="0" fontId="8" fillId="0" borderId="56" xfId="0" applyFont="1" applyBorder="1" applyAlignment="1">
      <alignment horizontal="center" vertical="center"/>
    </xf>
    <xf numFmtId="0" fontId="1" fillId="25" borderId="69" xfId="0" applyFont="1" applyFill="1" applyBorder="1" applyAlignment="1" applyProtection="1">
      <alignment horizontal="left" vertical="center"/>
      <protection locked="0"/>
    </xf>
    <xf numFmtId="0" fontId="8" fillId="0" borderId="10" xfId="0" applyFont="1" applyBorder="1" applyAlignment="1">
      <alignment horizontal="distributed" vertical="center"/>
    </xf>
    <xf numFmtId="0" fontId="11" fillId="0" borderId="10" xfId="0" applyFont="1" applyBorder="1" applyAlignment="1">
      <alignment horizontal="distributed" vertical="center"/>
    </xf>
    <xf numFmtId="0" fontId="0" fillId="0" borderId="10" xfId="0" applyBorder="1" applyAlignment="1">
      <alignment vertical="center"/>
    </xf>
    <xf numFmtId="176" fontId="12" fillId="25" borderId="41" xfId="0" applyNumberFormat="1" applyFont="1" applyFill="1" applyBorder="1" applyAlignment="1" applyProtection="1">
      <alignment/>
      <protection locked="0"/>
    </xf>
    <xf numFmtId="176" fontId="12" fillId="25" borderId="10" xfId="0" applyNumberFormat="1" applyFont="1" applyFill="1" applyBorder="1" applyAlignment="1" applyProtection="1">
      <alignment/>
      <protection locked="0"/>
    </xf>
    <xf numFmtId="0" fontId="8" fillId="0" borderId="70" xfId="0" applyFont="1" applyBorder="1" applyAlignment="1">
      <alignment horizontal="center" vertical="center"/>
    </xf>
    <xf numFmtId="0" fontId="8" fillId="0" borderId="19" xfId="0" applyFont="1" applyBorder="1" applyAlignment="1">
      <alignment horizontal="center" vertical="center"/>
    </xf>
    <xf numFmtId="0" fontId="8" fillId="0" borderId="71" xfId="0" applyFont="1" applyBorder="1" applyAlignment="1">
      <alignment horizontal="center" vertical="center"/>
    </xf>
    <xf numFmtId="0" fontId="1" fillId="25" borderId="19" xfId="0" applyFont="1" applyFill="1" applyBorder="1" applyAlignment="1" applyProtection="1">
      <alignment horizontal="left" vertical="center"/>
      <protection locked="0"/>
    </xf>
    <xf numFmtId="0" fontId="1" fillId="0" borderId="10" xfId="0" applyFont="1" applyBorder="1" applyAlignment="1">
      <alignment vertical="center"/>
    </xf>
    <xf numFmtId="177" fontId="8" fillId="25" borderId="10" xfId="0" applyNumberFormat="1" applyFont="1" applyFill="1" applyBorder="1" applyAlignment="1" applyProtection="1">
      <alignment horizontal="right" vertical="center"/>
      <protection locked="0"/>
    </xf>
    <xf numFmtId="0" fontId="8" fillId="0" borderId="10" xfId="0" applyFont="1" applyBorder="1" applyAlignment="1">
      <alignment horizontal="right" vertical="center"/>
    </xf>
    <xf numFmtId="0" fontId="8" fillId="0" borderId="23" xfId="0" applyFont="1" applyBorder="1" applyAlignment="1">
      <alignment horizontal="distributed" vertical="center"/>
    </xf>
    <xf numFmtId="0" fontId="11" fillId="0" borderId="23" xfId="0" applyFont="1" applyBorder="1" applyAlignment="1">
      <alignment horizontal="distributed" vertical="center"/>
    </xf>
    <xf numFmtId="0" fontId="0" fillId="0" borderId="23" xfId="0" applyFont="1" applyBorder="1" applyAlignment="1">
      <alignment vertical="center"/>
    </xf>
    <xf numFmtId="177" fontId="8" fillId="25" borderId="23" xfId="0" applyNumberFormat="1" applyFont="1" applyFill="1" applyBorder="1" applyAlignment="1" applyProtection="1">
      <alignment horizontal="right" vertical="center"/>
      <protection locked="0"/>
    </xf>
    <xf numFmtId="0" fontId="8" fillId="0" borderId="23" xfId="0" applyFont="1" applyBorder="1" applyAlignment="1">
      <alignment horizontal="right" vertical="center"/>
    </xf>
    <xf numFmtId="176" fontId="12" fillId="25" borderId="62" xfId="0" applyNumberFormat="1" applyFont="1" applyFill="1" applyBorder="1" applyAlignment="1" applyProtection="1">
      <alignment/>
      <protection locked="0"/>
    </xf>
    <xf numFmtId="176" fontId="12" fillId="25" borderId="23" xfId="0" applyNumberFormat="1" applyFont="1" applyFill="1" applyBorder="1" applyAlignment="1" applyProtection="1">
      <alignment/>
      <protection locked="0"/>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22" xfId="0" applyFont="1" applyBorder="1" applyAlignment="1">
      <alignment horizontal="center" vertical="center"/>
    </xf>
    <xf numFmtId="0" fontId="1" fillId="0" borderId="61" xfId="0" applyFont="1" applyBorder="1" applyAlignment="1">
      <alignment horizontal="center" vertical="center"/>
    </xf>
    <xf numFmtId="0" fontId="1" fillId="0" borderId="31" xfId="0" applyFont="1" applyBorder="1" applyAlignment="1">
      <alignment horizontal="center" vertical="center"/>
    </xf>
    <xf numFmtId="3" fontId="12" fillId="21" borderId="51" xfId="0" applyNumberFormat="1" applyFont="1" applyFill="1" applyBorder="1" applyAlignment="1" applyProtection="1">
      <alignment vertical="center"/>
      <protection locked="0"/>
    </xf>
    <xf numFmtId="3" fontId="12" fillId="21" borderId="30" xfId="0" applyNumberFormat="1" applyFont="1" applyFill="1" applyBorder="1" applyAlignment="1" applyProtection="1">
      <alignment vertical="center"/>
      <protection locked="0"/>
    </xf>
    <xf numFmtId="3" fontId="12" fillId="21" borderId="72" xfId="0" applyNumberFormat="1" applyFont="1" applyFill="1" applyBorder="1" applyAlignment="1" applyProtection="1">
      <alignment vertical="center"/>
      <protection locked="0"/>
    </xf>
    <xf numFmtId="3" fontId="12" fillId="21" borderId="61" xfId="0" applyNumberFormat="1" applyFont="1" applyFill="1" applyBorder="1" applyAlignment="1" applyProtection="1">
      <alignment vertical="center"/>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68" xfId="0" applyFont="1" applyBorder="1" applyAlignment="1">
      <alignment horizontal="distributed" vertical="center"/>
    </xf>
    <xf numFmtId="0" fontId="1" fillId="0" borderId="13" xfId="0" applyFont="1" applyBorder="1" applyAlignment="1">
      <alignment horizontal="distributed" vertical="center"/>
    </xf>
    <xf numFmtId="0" fontId="1" fillId="0" borderId="73" xfId="0" applyFont="1" applyBorder="1" applyAlignment="1">
      <alignment horizontal="distributed" vertical="center"/>
    </xf>
    <xf numFmtId="0" fontId="1" fillId="0" borderId="74" xfId="0" applyFont="1" applyBorder="1" applyAlignment="1">
      <alignment horizontal="distributed" vertical="center"/>
    </xf>
    <xf numFmtId="0" fontId="0" fillId="0" borderId="74" xfId="0" applyBorder="1" applyAlignment="1">
      <alignment horizontal="distributed" vertical="center"/>
    </xf>
    <xf numFmtId="0" fontId="1" fillId="0" borderId="68" xfId="0" applyFont="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8" fillId="0" borderId="35" xfId="0" applyFont="1" applyBorder="1" applyAlignment="1">
      <alignment horizontal="center" vertical="center"/>
    </xf>
    <xf numFmtId="0" fontId="1" fillId="25" borderId="75" xfId="0" applyFont="1" applyFill="1" applyBorder="1" applyAlignment="1" applyProtection="1">
      <alignment shrinkToFit="1"/>
      <protection locked="0"/>
    </xf>
    <xf numFmtId="0" fontId="1" fillId="25" borderId="76" xfId="0" applyFont="1" applyFill="1" applyBorder="1" applyAlignment="1" applyProtection="1">
      <alignment shrinkToFit="1"/>
      <protection locked="0"/>
    </xf>
    <xf numFmtId="0" fontId="1" fillId="25" borderId="77" xfId="0" applyFont="1" applyFill="1" applyBorder="1" applyAlignment="1" applyProtection="1">
      <alignment shrinkToFit="1"/>
      <protection locked="0"/>
    </xf>
    <xf numFmtId="0" fontId="1" fillId="25" borderId="78" xfId="0" applyFont="1" applyFill="1" applyBorder="1" applyAlignment="1" applyProtection="1">
      <alignment shrinkToFit="1"/>
      <protection locked="0"/>
    </xf>
    <xf numFmtId="0" fontId="0" fillId="25" borderId="76" xfId="0" applyFill="1" applyBorder="1" applyAlignment="1" applyProtection="1">
      <alignment shrinkToFit="1"/>
      <protection locked="0"/>
    </xf>
    <xf numFmtId="0" fontId="0" fillId="25" borderId="79" xfId="0" applyFill="1" applyBorder="1" applyAlignment="1" applyProtection="1">
      <alignment shrinkToFit="1"/>
      <protection locked="0"/>
    </xf>
    <xf numFmtId="0" fontId="1" fillId="25" borderId="80" xfId="0" applyFont="1" applyFill="1" applyBorder="1" applyAlignment="1" applyProtection="1">
      <alignment shrinkToFit="1"/>
      <protection locked="0"/>
    </xf>
    <xf numFmtId="0" fontId="1" fillId="25" borderId="39" xfId="0" applyFont="1" applyFill="1" applyBorder="1" applyAlignment="1" applyProtection="1">
      <alignment shrinkToFit="1"/>
      <protection locked="0"/>
    </xf>
    <xf numFmtId="0" fontId="1" fillId="25" borderId="81" xfId="0" applyFont="1" applyFill="1" applyBorder="1" applyAlignment="1" applyProtection="1">
      <alignment shrinkToFit="1"/>
      <protection locked="0"/>
    </xf>
    <xf numFmtId="192" fontId="8" fillId="25" borderId="82" xfId="0" applyNumberFormat="1" applyFont="1" applyFill="1" applyBorder="1" applyAlignment="1" applyProtection="1" quotePrefix="1">
      <alignment shrinkToFit="1"/>
      <protection locked="0"/>
    </xf>
    <xf numFmtId="192" fontId="8" fillId="25" borderId="0" xfId="0" applyNumberFormat="1" applyFont="1" applyFill="1" applyBorder="1" applyAlignment="1" applyProtection="1" quotePrefix="1">
      <alignment shrinkToFit="1"/>
      <protection locked="0"/>
    </xf>
    <xf numFmtId="192" fontId="8" fillId="25" borderId="35" xfId="0" applyNumberFormat="1" applyFont="1" applyFill="1" applyBorder="1" applyAlignment="1" applyProtection="1" quotePrefix="1">
      <alignment shrinkToFit="1"/>
      <protection locked="0"/>
    </xf>
    <xf numFmtId="0" fontId="1" fillId="25" borderId="82" xfId="0" applyFont="1" applyFill="1" applyBorder="1" applyAlignment="1" applyProtection="1">
      <alignment horizontal="center" shrinkToFit="1"/>
      <protection locked="0"/>
    </xf>
    <xf numFmtId="0" fontId="0" fillId="25" borderId="0" xfId="0" applyFill="1" applyBorder="1" applyAlignment="1" applyProtection="1">
      <alignment horizontal="center" shrinkToFit="1"/>
      <protection locked="0"/>
    </xf>
    <xf numFmtId="0" fontId="0" fillId="25" borderId="35" xfId="0" applyFill="1" applyBorder="1" applyAlignment="1" applyProtection="1">
      <alignment horizontal="center" shrinkToFit="1"/>
      <protection locked="0"/>
    </xf>
    <xf numFmtId="40" fontId="8" fillId="25" borderId="82" xfId="48" applyNumberFormat="1" applyFont="1" applyFill="1" applyBorder="1" applyAlignment="1" applyProtection="1">
      <alignment shrinkToFit="1"/>
      <protection locked="0"/>
    </xf>
    <xf numFmtId="40" fontId="8" fillId="25" borderId="0" xfId="48" applyNumberFormat="1" applyFont="1" applyFill="1" applyBorder="1" applyAlignment="1" applyProtection="1">
      <alignment shrinkToFit="1"/>
      <protection locked="0"/>
    </xf>
    <xf numFmtId="40" fontId="8" fillId="25" borderId="35" xfId="48" applyNumberFormat="1" applyFont="1" applyFill="1" applyBorder="1" applyAlignment="1" applyProtection="1">
      <alignment shrinkToFit="1"/>
      <protection locked="0"/>
    </xf>
    <xf numFmtId="176" fontId="12" fillId="21" borderId="82" xfId="0" applyNumberFormat="1" applyFont="1" applyFill="1" applyBorder="1" applyAlignment="1" applyProtection="1">
      <alignment/>
      <protection locked="0"/>
    </xf>
    <xf numFmtId="176" fontId="12" fillId="21" borderId="0" xfId="0" applyNumberFormat="1" applyFont="1" applyFill="1" applyBorder="1" applyAlignment="1" applyProtection="1">
      <alignment/>
      <protection locked="0"/>
    </xf>
    <xf numFmtId="0" fontId="8" fillId="0" borderId="65" xfId="0" applyFont="1" applyBorder="1" applyAlignment="1">
      <alignment horizontal="center" vertical="center"/>
    </xf>
    <xf numFmtId="0" fontId="8" fillId="0" borderId="39"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11" fillId="0" borderId="39" xfId="0" applyFont="1" applyBorder="1" applyAlignment="1">
      <alignment horizontal="center" vertical="center"/>
    </xf>
    <xf numFmtId="0" fontId="11" fillId="0" borderId="81" xfId="0" applyFont="1" applyBorder="1" applyAlignment="1">
      <alignment horizontal="center" vertical="center"/>
    </xf>
    <xf numFmtId="0" fontId="8" fillId="0" borderId="80" xfId="0" applyFont="1" applyBorder="1" applyAlignment="1">
      <alignment horizontal="center" vertical="center"/>
    </xf>
    <xf numFmtId="0" fontId="1" fillId="27" borderId="85" xfId="0" applyFont="1" applyFill="1" applyBorder="1" applyAlignment="1" applyProtection="1">
      <alignment horizontal="left" vertical="center"/>
      <protection locked="0"/>
    </xf>
    <xf numFmtId="0" fontId="1" fillId="27" borderId="76" xfId="0" applyFont="1" applyFill="1" applyBorder="1" applyAlignment="1" applyProtection="1">
      <alignment horizontal="left" vertical="center"/>
      <protection locked="0"/>
    </xf>
    <xf numFmtId="0" fontId="1" fillId="27" borderId="86" xfId="0" applyFont="1" applyFill="1" applyBorder="1" applyAlignment="1" applyProtection="1">
      <alignment horizontal="left" vertical="center"/>
      <protection locked="0"/>
    </xf>
    <xf numFmtId="0" fontId="8" fillId="0" borderId="87" xfId="0" applyFont="1" applyBorder="1" applyAlignment="1">
      <alignment horizontal="center" vertical="center"/>
    </xf>
    <xf numFmtId="0" fontId="8" fillId="0" borderId="69" xfId="0" applyFont="1" applyBorder="1" applyAlignment="1">
      <alignment horizontal="center" vertical="center"/>
    </xf>
    <xf numFmtId="0" fontId="8" fillId="0" borderId="88" xfId="0" applyFont="1" applyBorder="1" applyAlignment="1">
      <alignment horizontal="center" vertical="center"/>
    </xf>
    <xf numFmtId="0" fontId="1" fillId="25" borderId="69" xfId="0" applyFont="1" applyFill="1" applyBorder="1" applyAlignment="1" applyProtection="1">
      <alignment shrinkToFit="1"/>
      <protection locked="0"/>
    </xf>
    <xf numFmtId="0" fontId="1" fillId="25" borderId="89" xfId="0" applyFont="1" applyFill="1" applyBorder="1" applyAlignment="1" applyProtection="1">
      <alignment shrinkToFit="1"/>
      <protection locked="0"/>
    </xf>
    <xf numFmtId="0" fontId="0" fillId="25" borderId="69" xfId="0" applyFill="1" applyBorder="1" applyAlignment="1" applyProtection="1">
      <alignment shrinkToFit="1"/>
      <protection locked="0"/>
    </xf>
    <xf numFmtId="0" fontId="0" fillId="25" borderId="88" xfId="0" applyFill="1" applyBorder="1" applyAlignment="1" applyProtection="1">
      <alignment shrinkToFit="1"/>
      <protection locked="0"/>
    </xf>
    <xf numFmtId="192" fontId="8" fillId="25" borderId="90" xfId="0" applyNumberFormat="1" applyFont="1" applyFill="1" applyBorder="1" applyAlignment="1" applyProtection="1" quotePrefix="1">
      <alignment shrinkToFit="1"/>
      <protection locked="0"/>
    </xf>
    <xf numFmtId="192" fontId="8" fillId="25" borderId="69" xfId="0" applyNumberFormat="1" applyFont="1" applyFill="1" applyBorder="1" applyAlignment="1" applyProtection="1" quotePrefix="1">
      <alignment shrinkToFit="1"/>
      <protection locked="0"/>
    </xf>
    <xf numFmtId="192" fontId="8" fillId="25" borderId="88" xfId="0" applyNumberFormat="1" applyFont="1" applyFill="1" applyBorder="1" applyAlignment="1" applyProtection="1" quotePrefix="1">
      <alignment shrinkToFit="1"/>
      <protection locked="0"/>
    </xf>
    <xf numFmtId="0" fontId="1" fillId="25" borderId="90" xfId="0" applyFont="1" applyFill="1" applyBorder="1" applyAlignment="1" applyProtection="1">
      <alignment horizontal="center" shrinkToFit="1"/>
      <protection locked="0"/>
    </xf>
    <xf numFmtId="0" fontId="0" fillId="25" borderId="69" xfId="0" applyFill="1" applyBorder="1" applyAlignment="1" applyProtection="1">
      <alignment horizontal="center" shrinkToFit="1"/>
      <protection locked="0"/>
    </xf>
    <xf numFmtId="0" fontId="0" fillId="25" borderId="88" xfId="0" applyFill="1" applyBorder="1" applyAlignment="1" applyProtection="1">
      <alignment horizontal="center" shrinkToFit="1"/>
      <protection locked="0"/>
    </xf>
    <xf numFmtId="40" fontId="8" fillId="25" borderId="90" xfId="48" applyNumberFormat="1" applyFont="1" applyFill="1" applyBorder="1" applyAlignment="1" applyProtection="1">
      <alignment shrinkToFit="1"/>
      <protection locked="0"/>
    </xf>
    <xf numFmtId="40" fontId="8" fillId="25" borderId="69" xfId="48" applyNumberFormat="1" applyFont="1" applyFill="1" applyBorder="1" applyAlignment="1" applyProtection="1">
      <alignment shrinkToFit="1"/>
      <protection locked="0"/>
    </xf>
    <xf numFmtId="40" fontId="8" fillId="25" borderId="88" xfId="48" applyNumberFormat="1" applyFont="1" applyFill="1" applyBorder="1" applyAlignment="1" applyProtection="1">
      <alignment shrinkToFit="1"/>
      <protection locked="0"/>
    </xf>
    <xf numFmtId="176" fontId="12" fillId="21" borderId="90" xfId="0" applyNumberFormat="1" applyFont="1" applyFill="1" applyBorder="1" applyAlignment="1" applyProtection="1">
      <alignment/>
      <protection locked="0"/>
    </xf>
    <xf numFmtId="176" fontId="12" fillId="21" borderId="69" xfId="0" applyNumberFormat="1" applyFont="1" applyFill="1" applyBorder="1" applyAlignment="1" applyProtection="1">
      <alignment/>
      <protection locked="0"/>
    </xf>
    <xf numFmtId="0" fontId="8" fillId="0" borderId="91" xfId="0" applyFont="1" applyBorder="1" applyAlignment="1">
      <alignment horizontal="center" vertical="center"/>
    </xf>
    <xf numFmtId="0" fontId="8" fillId="0" borderId="89" xfId="0" applyFont="1" applyBorder="1" applyAlignment="1">
      <alignment horizontal="center" vertical="center"/>
    </xf>
    <xf numFmtId="0" fontId="11" fillId="0" borderId="69" xfId="0" applyFont="1" applyBorder="1" applyAlignment="1">
      <alignment horizontal="center" vertical="center"/>
    </xf>
    <xf numFmtId="0" fontId="11" fillId="0" borderId="88" xfId="0" applyFont="1" applyBorder="1" applyAlignment="1">
      <alignment horizontal="center" vertical="center"/>
    </xf>
    <xf numFmtId="0" fontId="8" fillId="0" borderId="90" xfId="0" applyFont="1" applyBorder="1" applyAlignment="1">
      <alignment horizontal="center" vertical="center"/>
    </xf>
    <xf numFmtId="0" fontId="1" fillId="27" borderId="87" xfId="0" applyFont="1" applyFill="1" applyBorder="1" applyAlignment="1" applyProtection="1">
      <alignment horizontal="left" vertical="center"/>
      <protection locked="0"/>
    </xf>
    <xf numFmtId="0" fontId="1" fillId="27" borderId="69" xfId="0" applyFont="1" applyFill="1" applyBorder="1" applyAlignment="1" applyProtection="1">
      <alignment horizontal="left" vertical="center"/>
      <protection locked="0"/>
    </xf>
    <xf numFmtId="0" fontId="1" fillId="27" borderId="28" xfId="0" applyFont="1" applyFill="1" applyBorder="1" applyAlignment="1" applyProtection="1">
      <alignment horizontal="left" vertical="center"/>
      <protection locked="0"/>
    </xf>
    <xf numFmtId="0" fontId="1" fillId="25" borderId="0" xfId="0" applyFont="1" applyFill="1" applyBorder="1" applyAlignment="1" applyProtection="1">
      <alignment shrinkToFit="1"/>
      <protection locked="0"/>
    </xf>
    <xf numFmtId="0" fontId="1" fillId="25" borderId="92" xfId="0" applyFont="1" applyFill="1" applyBorder="1" applyAlignment="1" applyProtection="1">
      <alignment shrinkToFit="1"/>
      <protection locked="0"/>
    </xf>
    <xf numFmtId="0" fontId="0" fillId="25" borderId="0" xfId="0" applyFill="1" applyBorder="1" applyAlignment="1" applyProtection="1">
      <alignment shrinkToFit="1"/>
      <protection locked="0"/>
    </xf>
    <xf numFmtId="0" fontId="0" fillId="25" borderId="35" xfId="0" applyFill="1" applyBorder="1" applyAlignment="1" applyProtection="1">
      <alignment shrinkToFit="1"/>
      <protection locked="0"/>
    </xf>
    <xf numFmtId="0" fontId="8" fillId="0" borderId="93" xfId="0" applyFont="1" applyBorder="1" applyAlignment="1">
      <alignment horizontal="center" vertical="center"/>
    </xf>
    <xf numFmtId="0" fontId="8" fillId="0" borderId="92" xfId="0" applyFont="1" applyBorder="1" applyAlignment="1">
      <alignment horizontal="center" vertical="center"/>
    </xf>
    <xf numFmtId="0" fontId="11" fillId="0" borderId="0" xfId="0" applyFont="1" applyBorder="1" applyAlignment="1">
      <alignment horizontal="center" vertical="center"/>
    </xf>
    <xf numFmtId="0" fontId="11" fillId="0" borderId="35" xfId="0" applyFont="1" applyBorder="1" applyAlignment="1">
      <alignment horizontal="center" vertical="center"/>
    </xf>
    <xf numFmtId="0" fontId="8" fillId="0" borderId="82" xfId="0" applyFont="1" applyBorder="1" applyAlignment="1">
      <alignment horizontal="center" vertical="center"/>
    </xf>
    <xf numFmtId="182" fontId="8" fillId="25" borderId="90" xfId="0" applyNumberFormat="1" applyFont="1" applyFill="1" applyBorder="1" applyAlignment="1" applyProtection="1" quotePrefix="1">
      <alignment shrinkToFit="1"/>
      <protection locked="0"/>
    </xf>
    <xf numFmtId="182" fontId="8" fillId="25" borderId="69" xfId="0" applyNumberFormat="1" applyFont="1" applyFill="1" applyBorder="1" applyAlignment="1" applyProtection="1" quotePrefix="1">
      <alignment shrinkToFit="1"/>
      <protection locked="0"/>
    </xf>
    <xf numFmtId="182" fontId="8" fillId="25" borderId="88" xfId="0" applyNumberFormat="1" applyFont="1" applyFill="1" applyBorder="1" applyAlignment="1" applyProtection="1" quotePrefix="1">
      <alignment shrinkToFit="1"/>
      <protection locked="0"/>
    </xf>
    <xf numFmtId="0" fontId="1" fillId="0" borderId="94" xfId="0" applyFont="1" applyBorder="1" applyAlignment="1">
      <alignment/>
    </xf>
    <xf numFmtId="0" fontId="14" fillId="0" borderId="95" xfId="0" applyFont="1" applyBorder="1" applyAlignment="1">
      <alignment horizontal="center" vertical="center"/>
    </xf>
    <xf numFmtId="0" fontId="14" fillId="0" borderId="69" xfId="0" applyFont="1" applyBorder="1" applyAlignment="1">
      <alignment horizontal="center" vertical="center"/>
    </xf>
    <xf numFmtId="0" fontId="14" fillId="0" borderId="96" xfId="0" applyFont="1" applyBorder="1" applyAlignment="1">
      <alignment horizontal="center" vertical="center"/>
    </xf>
    <xf numFmtId="0" fontId="1" fillId="0" borderId="94"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11" fillId="0" borderId="19" xfId="0" applyFont="1" applyBorder="1" applyAlignment="1">
      <alignment horizontal="center" vertical="center"/>
    </xf>
    <xf numFmtId="0" fontId="11" fillId="0" borderId="99" xfId="0" applyFont="1" applyBorder="1" applyAlignment="1">
      <alignment horizontal="center" vertical="center"/>
    </xf>
    <xf numFmtId="182" fontId="8" fillId="0" borderId="75" xfId="0" applyNumberFormat="1" applyFont="1" applyBorder="1" applyAlignment="1" applyProtection="1" quotePrefix="1">
      <alignment horizontal="right" shrinkToFit="1"/>
      <protection locked="0"/>
    </xf>
    <xf numFmtId="182" fontId="8" fillId="0" borderId="76" xfId="0" applyNumberFormat="1" applyFont="1" applyBorder="1" applyAlignment="1" applyProtection="1" quotePrefix="1">
      <alignment horizontal="right" shrinkToFit="1"/>
      <protection locked="0"/>
    </xf>
    <xf numFmtId="182" fontId="8" fillId="0" borderId="79" xfId="0" applyNumberFormat="1" applyFont="1" applyBorder="1" applyAlignment="1" applyProtection="1" quotePrefix="1">
      <alignment horizontal="right" shrinkToFit="1"/>
      <protection locked="0"/>
    </xf>
    <xf numFmtId="182" fontId="8" fillId="25" borderId="100" xfId="0" applyNumberFormat="1" applyFont="1" applyFill="1" applyBorder="1" applyAlignment="1" applyProtection="1" quotePrefix="1">
      <alignment shrinkToFit="1"/>
      <protection locked="0"/>
    </xf>
    <xf numFmtId="182" fontId="8" fillId="25" borderId="38" xfId="0" applyNumberFormat="1" applyFont="1" applyFill="1" applyBorder="1" applyAlignment="1" applyProtection="1" quotePrefix="1">
      <alignment shrinkToFit="1"/>
      <protection locked="0"/>
    </xf>
    <xf numFmtId="182" fontId="8" fillId="25" borderId="101" xfId="0" applyNumberFormat="1" applyFont="1" applyFill="1" applyBorder="1" applyAlignment="1" applyProtection="1" quotePrefix="1">
      <alignment shrinkToFit="1"/>
      <protection locked="0"/>
    </xf>
    <xf numFmtId="0" fontId="1" fillId="25" borderId="100" xfId="0" applyFont="1" applyFill="1" applyBorder="1" applyAlignment="1" applyProtection="1">
      <alignment horizontal="center" shrinkToFit="1"/>
      <protection locked="0"/>
    </xf>
    <xf numFmtId="0" fontId="0" fillId="25" borderId="38" xfId="0" applyFill="1" applyBorder="1" applyAlignment="1" applyProtection="1">
      <alignment horizontal="center" shrinkToFit="1"/>
      <protection locked="0"/>
    </xf>
    <xf numFmtId="0" fontId="0" fillId="25" borderId="101" xfId="0" applyFill="1" applyBorder="1" applyAlignment="1" applyProtection="1">
      <alignment horizontal="center" shrinkToFit="1"/>
      <protection locked="0"/>
    </xf>
    <xf numFmtId="49" fontId="1" fillId="0" borderId="102" xfId="0" applyNumberFormat="1" applyFont="1" applyBorder="1" applyAlignment="1">
      <alignment horizontal="center" vertical="center"/>
    </xf>
    <xf numFmtId="49" fontId="1" fillId="0" borderId="103" xfId="0" applyNumberFormat="1" applyFont="1" applyBorder="1" applyAlignment="1">
      <alignment horizontal="center" vertical="center"/>
    </xf>
    <xf numFmtId="49" fontId="1" fillId="0" borderId="104" xfId="0" applyNumberFormat="1" applyFont="1" applyBorder="1" applyAlignment="1">
      <alignment horizontal="center" vertical="center"/>
    </xf>
    <xf numFmtId="49" fontId="1" fillId="0" borderId="105" xfId="0" applyNumberFormat="1" applyFont="1" applyBorder="1" applyAlignment="1">
      <alignment horizontal="center" vertical="center"/>
    </xf>
    <xf numFmtId="49" fontId="1" fillId="0" borderId="106" xfId="0" applyNumberFormat="1" applyFont="1" applyBorder="1" applyAlignment="1">
      <alignment horizontal="center" vertical="center"/>
    </xf>
    <xf numFmtId="49" fontId="1" fillId="0" borderId="32" xfId="0" applyNumberFormat="1" applyFont="1" applyBorder="1" applyAlignment="1">
      <alignment horizontal="center" vertical="center"/>
    </xf>
    <xf numFmtId="182" fontId="8" fillId="0" borderId="90" xfId="0" applyNumberFormat="1" applyFont="1" applyBorder="1" applyAlignment="1" applyProtection="1" quotePrefix="1">
      <alignment shrinkToFit="1"/>
      <protection locked="0"/>
    </xf>
    <xf numFmtId="182" fontId="8" fillId="0" borderId="69" xfId="0" applyNumberFormat="1" applyFont="1" applyBorder="1" applyAlignment="1" applyProtection="1" quotePrefix="1">
      <alignment shrinkToFit="1"/>
      <protection locked="0"/>
    </xf>
    <xf numFmtId="182" fontId="8" fillId="0" borderId="88" xfId="0" applyNumberFormat="1" applyFont="1" applyBorder="1" applyAlignment="1" applyProtection="1" quotePrefix="1">
      <alignment shrinkToFit="1"/>
      <protection locked="0"/>
    </xf>
    <xf numFmtId="0" fontId="8" fillId="0" borderId="0" xfId="0" applyFont="1" applyAlignment="1">
      <alignment vertical="center" shrinkToFit="1"/>
    </xf>
    <xf numFmtId="0" fontId="7" fillId="0" borderId="0" xfId="0" applyFont="1" applyAlignment="1" applyProtection="1">
      <alignment horizontal="center" vertical="center"/>
      <protection/>
    </xf>
    <xf numFmtId="3" fontId="12" fillId="0" borderId="51" xfId="0" applyNumberFormat="1" applyFont="1" applyBorder="1" applyAlignment="1" applyProtection="1">
      <alignment vertical="center"/>
      <protection/>
    </xf>
    <xf numFmtId="3" fontId="12" fillId="0" borderId="30" xfId="0" applyNumberFormat="1" applyFont="1" applyBorder="1" applyAlignment="1" applyProtection="1">
      <alignment vertical="center"/>
      <protection/>
    </xf>
    <xf numFmtId="3" fontId="12" fillId="0" borderId="72" xfId="0" applyNumberFormat="1" applyFont="1" applyBorder="1" applyAlignment="1" applyProtection="1">
      <alignment vertical="center"/>
      <protection/>
    </xf>
    <xf numFmtId="3" fontId="12" fillId="0" borderId="61" xfId="0" applyNumberFormat="1" applyFont="1" applyBorder="1" applyAlignment="1" applyProtection="1">
      <alignment vertical="center"/>
      <protection/>
    </xf>
    <xf numFmtId="176" fontId="12" fillId="0" borderId="62" xfId="0" applyNumberFormat="1" applyFont="1" applyBorder="1" applyAlignment="1" applyProtection="1">
      <alignment/>
      <protection/>
    </xf>
    <xf numFmtId="176" fontId="12" fillId="0" borderId="23" xfId="0" applyNumberFormat="1" applyFont="1" applyBorder="1" applyAlignment="1" applyProtection="1">
      <alignment/>
      <protection/>
    </xf>
    <xf numFmtId="176" fontId="12" fillId="0" borderId="41" xfId="0" applyNumberFormat="1" applyFont="1" applyBorder="1" applyAlignment="1" applyProtection="1">
      <alignment/>
      <protection/>
    </xf>
    <xf numFmtId="176" fontId="12" fillId="0" borderId="10" xfId="0" applyNumberFormat="1" applyFont="1" applyBorder="1" applyAlignment="1" applyProtection="1">
      <alignment/>
      <protection/>
    </xf>
    <xf numFmtId="49" fontId="1" fillId="0" borderId="44" xfId="0" applyNumberFormat="1" applyFont="1" applyBorder="1" applyAlignment="1">
      <alignment horizontal="center" vertical="distributed" textRotation="255"/>
    </xf>
    <xf numFmtId="49" fontId="1" fillId="0" borderId="107" xfId="0" applyNumberFormat="1" applyFont="1" applyBorder="1" applyAlignment="1">
      <alignment horizontal="center" vertical="distributed" textRotation="255"/>
    </xf>
    <xf numFmtId="49" fontId="1" fillId="0" borderId="48" xfId="0" applyNumberFormat="1" applyFont="1" applyBorder="1" applyAlignment="1">
      <alignment horizontal="center" vertical="distributed" textRotation="255"/>
    </xf>
    <xf numFmtId="49" fontId="1" fillId="0" borderId="82" xfId="0" applyNumberFormat="1" applyFont="1" applyBorder="1" applyAlignment="1">
      <alignment horizontal="center" vertical="distributed" textRotation="255"/>
    </xf>
    <xf numFmtId="49" fontId="1" fillId="0" borderId="0" xfId="0" applyNumberFormat="1" applyFont="1" applyBorder="1" applyAlignment="1">
      <alignment horizontal="center" vertical="distributed" textRotation="255"/>
    </xf>
    <xf numFmtId="49" fontId="1" fillId="0" borderId="35" xfId="0" applyNumberFormat="1" applyFont="1" applyBorder="1" applyAlignment="1">
      <alignment horizontal="center" vertical="distributed" textRotation="255"/>
    </xf>
    <xf numFmtId="49" fontId="1" fillId="0" borderId="52" xfId="0" applyNumberFormat="1" applyFont="1" applyBorder="1" applyAlignment="1">
      <alignment horizontal="center" vertical="distributed" textRotation="255"/>
    </xf>
    <xf numFmtId="49" fontId="1" fillId="0" borderId="17" xfId="0" applyNumberFormat="1" applyFont="1" applyBorder="1" applyAlignment="1">
      <alignment horizontal="center" vertical="distributed" textRotation="255"/>
    </xf>
    <xf numFmtId="49" fontId="1" fillId="0" borderId="59" xfId="0" applyNumberFormat="1" applyFont="1" applyBorder="1" applyAlignment="1">
      <alignment horizontal="center" vertical="distributed" textRotation="255"/>
    </xf>
    <xf numFmtId="0" fontId="1" fillId="0" borderId="44" xfId="0" applyFont="1" applyBorder="1" applyAlignment="1">
      <alignment horizontal="center" vertical="center"/>
    </xf>
    <xf numFmtId="0" fontId="1" fillId="0" borderId="107" xfId="0" applyFont="1" applyBorder="1" applyAlignment="1">
      <alignment horizontal="center" vertical="center"/>
    </xf>
    <xf numFmtId="0" fontId="1" fillId="0" borderId="48" xfId="0" applyFont="1" applyBorder="1" applyAlignment="1">
      <alignment horizontal="center" vertical="center"/>
    </xf>
    <xf numFmtId="0" fontId="1" fillId="0" borderId="82" xfId="0" applyFont="1" applyBorder="1" applyAlignment="1">
      <alignment horizontal="center" vertical="center"/>
    </xf>
    <xf numFmtId="0" fontId="1" fillId="0" borderId="52" xfId="0" applyFont="1" applyBorder="1" applyAlignment="1">
      <alignment horizontal="center" vertical="center"/>
    </xf>
    <xf numFmtId="0" fontId="1" fillId="0" borderId="17" xfId="0" applyFont="1" applyBorder="1" applyAlignment="1">
      <alignment horizontal="center" vertical="center"/>
    </xf>
    <xf numFmtId="0" fontId="1" fillId="0" borderId="59" xfId="0" applyFont="1" applyBorder="1" applyAlignment="1">
      <alignment horizontal="center" vertical="center"/>
    </xf>
    <xf numFmtId="176" fontId="12" fillId="21" borderId="100" xfId="0" applyNumberFormat="1" applyFont="1" applyFill="1" applyBorder="1" applyAlignment="1" applyProtection="1">
      <alignment/>
      <protection locked="0"/>
    </xf>
    <xf numFmtId="176" fontId="12" fillId="21" borderId="38" xfId="0" applyNumberFormat="1" applyFont="1" applyFill="1" applyBorder="1" applyAlignment="1" applyProtection="1">
      <alignment/>
      <protection locked="0"/>
    </xf>
    <xf numFmtId="0" fontId="8" fillId="0" borderId="7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99" xfId="0" applyFont="1" applyBorder="1" applyAlignment="1">
      <alignment horizontal="center" vertical="center" shrinkToFit="1"/>
    </xf>
    <xf numFmtId="0" fontId="1" fillId="25" borderId="19" xfId="0" applyFont="1" applyFill="1" applyBorder="1" applyAlignment="1" applyProtection="1">
      <alignment shrinkToFit="1"/>
      <protection locked="0"/>
    </xf>
    <xf numFmtId="0" fontId="1" fillId="25" borderId="98" xfId="0" applyFont="1" applyFill="1" applyBorder="1" applyAlignment="1" applyProtection="1">
      <alignment shrinkToFit="1"/>
      <protection locked="0"/>
    </xf>
    <xf numFmtId="0" fontId="0" fillId="25" borderId="19" xfId="0" applyFill="1" applyBorder="1" applyAlignment="1" applyProtection="1">
      <alignment shrinkToFit="1"/>
      <protection locked="0"/>
    </xf>
    <xf numFmtId="0" fontId="0" fillId="25" borderId="99" xfId="0" applyFill="1" applyBorder="1" applyAlignment="1" applyProtection="1">
      <alignment shrinkToFit="1"/>
      <protection locked="0"/>
    </xf>
    <xf numFmtId="0" fontId="1" fillId="25" borderId="108" xfId="0" applyFont="1" applyFill="1" applyBorder="1" applyAlignment="1" applyProtection="1">
      <alignment shrinkToFit="1"/>
      <protection locked="0"/>
    </xf>
    <xf numFmtId="0" fontId="1" fillId="25" borderId="99" xfId="0" applyFont="1" applyFill="1" applyBorder="1" applyAlignment="1" applyProtection="1">
      <alignment shrinkToFit="1"/>
      <protection locked="0"/>
    </xf>
    <xf numFmtId="38" fontId="36" fillId="26" borderId="106" xfId="48" applyFont="1" applyFill="1" applyBorder="1" applyAlignment="1" applyProtection="1">
      <alignment/>
      <protection locked="0"/>
    </xf>
    <xf numFmtId="38" fontId="36" fillId="26" borderId="109" xfId="48" applyFont="1" applyFill="1" applyBorder="1" applyAlignment="1" applyProtection="1">
      <alignment/>
      <protection locked="0"/>
    </xf>
    <xf numFmtId="38" fontId="36" fillId="26" borderId="110" xfId="48" applyFont="1" applyFill="1" applyBorder="1" applyAlignment="1" applyProtection="1">
      <alignment/>
      <protection locked="0"/>
    </xf>
    <xf numFmtId="38" fontId="36" fillId="26" borderId="111" xfId="48" applyFont="1" applyFill="1" applyBorder="1" applyAlignment="1" applyProtection="1">
      <alignment/>
      <protection locked="0"/>
    </xf>
    <xf numFmtId="38" fontId="12" fillId="26" borderId="72" xfId="48" applyFont="1" applyFill="1" applyBorder="1" applyAlignment="1" applyProtection="1">
      <alignment/>
      <protection locked="0"/>
    </xf>
    <xf numFmtId="38" fontId="12" fillId="26" borderId="61" xfId="48" applyFont="1" applyFill="1" applyBorder="1" applyAlignment="1" applyProtection="1">
      <alignment/>
      <protection locked="0"/>
    </xf>
    <xf numFmtId="0" fontId="1" fillId="27" borderId="112" xfId="0" applyFont="1" applyFill="1" applyBorder="1" applyAlignment="1" applyProtection="1">
      <alignment horizontal="left" vertical="center"/>
      <protection locked="0"/>
    </xf>
    <xf numFmtId="0" fontId="1" fillId="27" borderId="113" xfId="0" applyFont="1" applyFill="1" applyBorder="1" applyAlignment="1" applyProtection="1">
      <alignment horizontal="left" vertical="center"/>
      <protection locked="0"/>
    </xf>
    <xf numFmtId="0" fontId="1" fillId="27" borderId="114" xfId="0" applyFont="1" applyFill="1" applyBorder="1" applyAlignment="1" applyProtection="1">
      <alignment horizontal="left" vertical="center"/>
      <protection locked="0"/>
    </xf>
    <xf numFmtId="176" fontId="12" fillId="26" borderId="115" xfId="0" applyNumberFormat="1" applyFont="1" applyFill="1" applyBorder="1" applyAlignment="1" applyProtection="1">
      <alignment/>
      <protection locked="0"/>
    </xf>
    <xf numFmtId="176" fontId="12" fillId="26" borderId="11" xfId="0" applyNumberFormat="1" applyFont="1" applyFill="1" applyBorder="1" applyAlignment="1" applyProtection="1">
      <alignment/>
      <protection locked="0"/>
    </xf>
    <xf numFmtId="38" fontId="12" fillId="26" borderId="116" xfId="48" applyFont="1" applyFill="1" applyBorder="1" applyAlignment="1" applyProtection="1">
      <alignment/>
      <protection locked="0"/>
    </xf>
    <xf numFmtId="38" fontId="12" fillId="26" borderId="110" xfId="48" applyFont="1" applyFill="1" applyBorder="1" applyAlignment="1" applyProtection="1">
      <alignment/>
      <protection locked="0"/>
    </xf>
    <xf numFmtId="0" fontId="1" fillId="0" borderId="117" xfId="0" applyFont="1" applyBorder="1" applyAlignment="1">
      <alignment horizontal="center" vertical="center"/>
    </xf>
    <xf numFmtId="0" fontId="1" fillId="0" borderId="110" xfId="0" applyFont="1" applyBorder="1" applyAlignment="1">
      <alignment horizontal="center" vertical="center"/>
    </xf>
    <xf numFmtId="0" fontId="1" fillId="0" borderId="36" xfId="0" applyFont="1" applyBorder="1" applyAlignment="1">
      <alignment horizontal="center" vertical="center"/>
    </xf>
    <xf numFmtId="0" fontId="1" fillId="0" borderId="118" xfId="0" applyFont="1" applyBorder="1" applyAlignment="1">
      <alignment horizontal="center" vertical="center"/>
    </xf>
    <xf numFmtId="0" fontId="1" fillId="0" borderId="11" xfId="0" applyFont="1" applyBorder="1" applyAlignment="1">
      <alignment horizontal="center" vertical="center"/>
    </xf>
    <xf numFmtId="0" fontId="1" fillId="0" borderId="34" xfId="0" applyFont="1" applyBorder="1" applyAlignment="1">
      <alignment horizontal="center" vertical="center"/>
    </xf>
    <xf numFmtId="40" fontId="8" fillId="25" borderId="100" xfId="48" applyNumberFormat="1" applyFont="1" applyFill="1" applyBorder="1" applyAlignment="1" applyProtection="1">
      <alignment shrinkToFit="1"/>
      <protection locked="0"/>
    </xf>
    <xf numFmtId="40" fontId="8" fillId="25" borderId="38" xfId="48" applyNumberFormat="1" applyFont="1" applyFill="1" applyBorder="1" applyAlignment="1" applyProtection="1">
      <alignment shrinkToFit="1"/>
      <protection locked="0"/>
    </xf>
    <xf numFmtId="40" fontId="8" fillId="25" borderId="101" xfId="48" applyNumberFormat="1" applyFont="1" applyFill="1" applyBorder="1" applyAlignment="1" applyProtection="1">
      <alignment shrinkToFit="1"/>
      <protection locked="0"/>
    </xf>
    <xf numFmtId="38" fontId="36" fillId="26" borderId="30" xfId="48" applyFont="1" applyFill="1" applyBorder="1" applyAlignment="1" applyProtection="1">
      <alignment/>
      <protection locked="0"/>
    </xf>
    <xf numFmtId="38" fontId="36" fillId="26" borderId="0" xfId="48" applyFont="1" applyFill="1" applyBorder="1" applyAlignment="1" applyProtection="1">
      <alignment/>
      <protection locked="0"/>
    </xf>
    <xf numFmtId="38" fontId="36" fillId="26" borderId="15" xfId="48" applyFont="1" applyFill="1" applyBorder="1" applyAlignment="1" applyProtection="1">
      <alignment/>
      <protection locked="0"/>
    </xf>
    <xf numFmtId="0" fontId="8" fillId="0" borderId="108" xfId="0" applyFont="1" applyBorder="1" applyAlignment="1">
      <alignment horizontal="center" vertical="center"/>
    </xf>
    <xf numFmtId="38" fontId="12" fillId="26" borderId="119" xfId="48" applyFont="1" applyFill="1" applyBorder="1" applyAlignment="1" applyProtection="1">
      <alignment/>
      <protection locked="0"/>
    </xf>
    <xf numFmtId="38" fontId="12" fillId="26" borderId="106" xfId="48" applyFont="1" applyFill="1" applyBorder="1" applyAlignment="1" applyProtection="1">
      <alignment/>
      <protection locked="0"/>
    </xf>
    <xf numFmtId="38" fontId="8" fillId="0" borderId="51" xfId="48" applyFont="1" applyFill="1" applyBorder="1" applyAlignment="1">
      <alignment horizontal="center" vertical="center"/>
    </xf>
    <xf numFmtId="38" fontId="8" fillId="0" borderId="30" xfId="48" applyFont="1" applyFill="1" applyBorder="1" applyAlignment="1">
      <alignment horizontal="center" vertical="center"/>
    </xf>
    <xf numFmtId="38" fontId="8" fillId="0" borderId="50" xfId="48" applyFont="1" applyFill="1" applyBorder="1" applyAlignment="1">
      <alignment horizontal="center" vertical="center"/>
    </xf>
    <xf numFmtId="0" fontId="7" fillId="0" borderId="0" xfId="0" applyFont="1" applyAlignment="1" applyProtection="1">
      <alignment horizontal="center" vertical="center"/>
      <protection locked="0"/>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51" xfId="0" applyFont="1" applyBorder="1" applyAlignment="1" applyProtection="1">
      <alignment vertical="center" wrapText="1"/>
      <protection/>
    </xf>
    <xf numFmtId="0" fontId="1" fillId="0" borderId="30"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52"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1" fillId="0" borderId="53" xfId="0" applyFont="1" applyBorder="1" applyAlignment="1" applyProtection="1">
      <alignment vertical="center" wrapText="1"/>
      <protection/>
    </xf>
    <xf numFmtId="0" fontId="1" fillId="0" borderId="57" xfId="0" applyFont="1" applyBorder="1" applyAlignment="1" applyProtection="1">
      <alignment vertical="center" wrapText="1"/>
      <protection/>
    </xf>
    <xf numFmtId="0" fontId="1" fillId="0" borderId="58" xfId="0" applyFont="1" applyBorder="1" applyAlignment="1" applyProtection="1">
      <alignment vertical="center" wrapText="1"/>
      <protection/>
    </xf>
    <xf numFmtId="0" fontId="1" fillId="0" borderId="39" xfId="0" applyFont="1" applyBorder="1" applyAlignment="1" applyProtection="1">
      <alignment vertical="center" wrapText="1"/>
      <protection/>
    </xf>
    <xf numFmtId="0" fontId="1" fillId="0" borderId="27" xfId="0" applyFont="1" applyBorder="1" applyAlignment="1" applyProtection="1">
      <alignment vertical="center" wrapText="1"/>
      <protection/>
    </xf>
    <xf numFmtId="0" fontId="1" fillId="0" borderId="6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67" xfId="0" applyFont="1" applyBorder="1" applyAlignment="1" applyProtection="1">
      <alignment horizontal="left" vertical="center" shrinkToFit="1"/>
      <protection/>
    </xf>
    <xf numFmtId="0" fontId="1" fillId="0" borderId="38" xfId="0" applyFont="1" applyBorder="1" applyAlignment="1" applyProtection="1">
      <alignment horizontal="left" vertical="center" shrinkToFit="1"/>
      <protection/>
    </xf>
    <xf numFmtId="0" fontId="1" fillId="0" borderId="58" xfId="0" applyFont="1" applyBorder="1" applyAlignment="1" applyProtection="1">
      <alignment horizontal="left" vertical="center" shrinkToFit="1"/>
      <protection/>
    </xf>
    <xf numFmtId="0" fontId="1" fillId="0" borderId="39" xfId="0" applyFont="1" applyBorder="1" applyAlignment="1" applyProtection="1">
      <alignment horizontal="left" vertical="center" shrinkToFit="1"/>
      <protection/>
    </xf>
    <xf numFmtId="0" fontId="1" fillId="0" borderId="38" xfId="0" applyFont="1" applyBorder="1" applyAlignment="1" applyProtection="1">
      <alignment horizontal="center" vertical="center" shrinkToFit="1"/>
      <protection/>
    </xf>
    <xf numFmtId="0" fontId="1" fillId="0" borderId="29" xfId="0" applyFont="1" applyBorder="1" applyAlignment="1" applyProtection="1">
      <alignment horizontal="center" vertical="center" shrinkToFit="1"/>
      <protection/>
    </xf>
    <xf numFmtId="0" fontId="1" fillId="0" borderId="39" xfId="0" applyFont="1" applyBorder="1" applyAlignment="1" applyProtection="1">
      <alignment horizontal="center" vertical="center" shrinkToFit="1"/>
      <protection/>
    </xf>
    <xf numFmtId="0" fontId="1" fillId="0" borderId="27" xfId="0" applyFont="1" applyBorder="1" applyAlignment="1" applyProtection="1">
      <alignment horizontal="center" vertical="center" shrinkToFit="1"/>
      <protection/>
    </xf>
    <xf numFmtId="176" fontId="12" fillId="0" borderId="68" xfId="0" applyNumberFormat="1" applyFont="1" applyBorder="1" applyAlignment="1" applyProtection="1">
      <alignment/>
      <protection/>
    </xf>
    <xf numFmtId="176" fontId="12" fillId="0" borderId="13" xfId="0" applyNumberFormat="1" applyFont="1" applyBorder="1" applyAlignment="1" applyProtection="1">
      <alignment/>
      <protection/>
    </xf>
    <xf numFmtId="0" fontId="1" fillId="0" borderId="69"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177" fontId="8" fillId="0" borderId="10" xfId="0" applyNumberFormat="1" applyFont="1" applyBorder="1" applyAlignment="1" applyProtection="1">
      <alignment horizontal="right" vertical="center"/>
      <protection locked="0"/>
    </xf>
    <xf numFmtId="177" fontId="8" fillId="0" borderId="23" xfId="0" applyNumberFormat="1" applyFont="1" applyBorder="1" applyAlignment="1" applyProtection="1">
      <alignment horizontal="right" vertical="center"/>
      <protection locked="0"/>
    </xf>
    <xf numFmtId="3" fontId="12" fillId="0" borderId="51" xfId="0" applyNumberFormat="1" applyFont="1" applyBorder="1" applyAlignment="1">
      <alignment vertical="center"/>
    </xf>
    <xf numFmtId="3" fontId="12" fillId="0" borderId="30" xfId="0" applyNumberFormat="1" applyFont="1" applyBorder="1" applyAlignment="1">
      <alignment vertical="center"/>
    </xf>
    <xf numFmtId="3" fontId="12" fillId="0" borderId="72" xfId="0" applyNumberFormat="1" applyFont="1" applyBorder="1" applyAlignment="1">
      <alignment vertical="center"/>
    </xf>
    <xf numFmtId="3" fontId="12" fillId="0" borderId="61" xfId="0" applyNumberFormat="1" applyFont="1" applyBorder="1" applyAlignment="1">
      <alignment vertical="center"/>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0" borderId="75" xfId="0" applyFont="1" applyBorder="1" applyAlignment="1" applyProtection="1">
      <alignment shrinkToFit="1"/>
      <protection/>
    </xf>
    <xf numFmtId="0" fontId="1" fillId="0" borderId="76" xfId="0" applyFont="1" applyBorder="1" applyAlignment="1" applyProtection="1">
      <alignment shrinkToFit="1"/>
      <protection/>
    </xf>
    <xf numFmtId="0" fontId="1" fillId="0" borderId="77" xfId="0" applyFont="1" applyBorder="1" applyAlignment="1" applyProtection="1">
      <alignment shrinkToFit="1"/>
      <protection/>
    </xf>
    <xf numFmtId="0" fontId="1" fillId="0" borderId="78" xfId="0" applyFont="1" applyBorder="1" applyAlignment="1" applyProtection="1">
      <alignment shrinkToFit="1"/>
      <protection/>
    </xf>
    <xf numFmtId="0" fontId="0" fillId="0" borderId="76" xfId="0" applyBorder="1" applyAlignment="1" applyProtection="1">
      <alignment shrinkToFit="1"/>
      <protection/>
    </xf>
    <xf numFmtId="0" fontId="0" fillId="0" borderId="79" xfId="0" applyBorder="1" applyAlignment="1" applyProtection="1">
      <alignment shrinkToFit="1"/>
      <protection/>
    </xf>
    <xf numFmtId="0" fontId="1" fillId="0" borderId="80" xfId="0" applyFont="1" applyBorder="1" applyAlignment="1" applyProtection="1">
      <alignment shrinkToFit="1"/>
      <protection/>
    </xf>
    <xf numFmtId="0" fontId="1" fillId="0" borderId="39" xfId="0" applyFont="1" applyBorder="1" applyAlignment="1" applyProtection="1">
      <alignment shrinkToFit="1"/>
      <protection/>
    </xf>
    <xf numFmtId="0" fontId="1" fillId="0" borderId="81" xfId="0" applyFont="1" applyBorder="1" applyAlignment="1" applyProtection="1">
      <alignment shrinkToFit="1"/>
      <protection/>
    </xf>
    <xf numFmtId="182" fontId="8" fillId="0" borderId="82" xfId="0" applyNumberFormat="1" applyFont="1" applyBorder="1" applyAlignment="1" applyProtection="1" quotePrefix="1">
      <alignment shrinkToFit="1"/>
      <protection locked="0"/>
    </xf>
    <xf numFmtId="182" fontId="8" fillId="0" borderId="0" xfId="0" applyNumberFormat="1" applyFont="1" applyBorder="1" applyAlignment="1" applyProtection="1" quotePrefix="1">
      <alignment shrinkToFit="1"/>
      <protection locked="0"/>
    </xf>
    <xf numFmtId="182" fontId="8" fillId="0" borderId="35" xfId="0" applyNumberFormat="1" applyFont="1" applyBorder="1" applyAlignment="1" applyProtection="1" quotePrefix="1">
      <alignment shrinkToFit="1"/>
      <protection locked="0"/>
    </xf>
    <xf numFmtId="0" fontId="1" fillId="0" borderId="82" xfId="0" applyFont="1" applyBorder="1" applyAlignment="1" applyProtection="1">
      <alignment horizontal="center" shrinkToFit="1"/>
      <protection/>
    </xf>
    <xf numFmtId="0" fontId="0" fillId="0" borderId="0" xfId="0" applyBorder="1" applyAlignment="1" applyProtection="1">
      <alignment horizontal="center" shrinkToFit="1"/>
      <protection/>
    </xf>
    <xf numFmtId="0" fontId="0" fillId="0" borderId="35" xfId="0" applyBorder="1" applyAlignment="1" applyProtection="1">
      <alignment horizontal="center" shrinkToFit="1"/>
      <protection/>
    </xf>
    <xf numFmtId="40" fontId="8" fillId="0" borderId="82" xfId="48" applyNumberFormat="1" applyFont="1" applyBorder="1" applyAlignment="1" applyProtection="1">
      <alignment shrinkToFit="1"/>
      <protection locked="0"/>
    </xf>
    <xf numFmtId="40" fontId="8" fillId="0" borderId="0" xfId="48" applyNumberFormat="1" applyFont="1" applyBorder="1" applyAlignment="1" applyProtection="1">
      <alignment shrinkToFit="1"/>
      <protection locked="0"/>
    </xf>
    <xf numFmtId="40" fontId="8" fillId="0" borderId="35" xfId="48" applyNumberFormat="1" applyFont="1" applyBorder="1" applyAlignment="1" applyProtection="1">
      <alignment shrinkToFit="1"/>
      <protection locked="0"/>
    </xf>
    <xf numFmtId="176" fontId="12" fillId="0" borderId="82" xfId="0" applyNumberFormat="1" applyFont="1" applyBorder="1" applyAlignment="1" applyProtection="1">
      <alignment/>
      <protection locked="0"/>
    </xf>
    <xf numFmtId="176" fontId="12" fillId="0" borderId="0" xfId="0" applyNumberFormat="1" applyFont="1" applyBorder="1" applyAlignment="1" applyProtection="1">
      <alignment/>
      <protection locked="0"/>
    </xf>
    <xf numFmtId="0" fontId="1" fillId="0" borderId="75" xfId="0" applyFont="1" applyBorder="1" applyAlignment="1">
      <alignment horizontal="left" vertical="center"/>
    </xf>
    <xf numFmtId="0" fontId="1" fillId="0" borderId="76" xfId="0" applyFont="1" applyBorder="1" applyAlignment="1">
      <alignment horizontal="left" vertical="center"/>
    </xf>
    <xf numFmtId="0" fontId="1" fillId="0" borderId="79" xfId="0" applyFont="1" applyBorder="1" applyAlignment="1">
      <alignment horizontal="left" vertical="center"/>
    </xf>
    <xf numFmtId="0" fontId="1" fillId="0" borderId="69" xfId="0" applyFont="1" applyBorder="1" applyAlignment="1" applyProtection="1">
      <alignment shrinkToFit="1"/>
      <protection/>
    </xf>
    <xf numFmtId="0" fontId="1" fillId="0" borderId="89" xfId="0" applyFont="1" applyBorder="1" applyAlignment="1" applyProtection="1">
      <alignment shrinkToFit="1"/>
      <protection/>
    </xf>
    <xf numFmtId="0" fontId="0" fillId="0" borderId="69" xfId="0" applyBorder="1" applyAlignment="1" applyProtection="1">
      <alignment shrinkToFit="1"/>
      <protection/>
    </xf>
    <xf numFmtId="0" fontId="0" fillId="0" borderId="88" xfId="0" applyBorder="1" applyAlignment="1" applyProtection="1">
      <alignment shrinkToFit="1"/>
      <protection/>
    </xf>
    <xf numFmtId="0" fontId="1" fillId="0" borderId="90" xfId="0" applyFont="1" applyBorder="1" applyAlignment="1" applyProtection="1">
      <alignment horizontal="center" shrinkToFit="1"/>
      <protection/>
    </xf>
    <xf numFmtId="0" fontId="0" fillId="0" borderId="69" xfId="0" applyBorder="1" applyAlignment="1" applyProtection="1">
      <alignment horizontal="center" shrinkToFit="1"/>
      <protection/>
    </xf>
    <xf numFmtId="0" fontId="0" fillId="0" borderId="88" xfId="0" applyBorder="1" applyAlignment="1" applyProtection="1">
      <alignment horizontal="center" shrinkToFit="1"/>
      <protection/>
    </xf>
    <xf numFmtId="40" fontId="8" fillId="0" borderId="90" xfId="48" applyNumberFormat="1" applyFont="1" applyBorder="1" applyAlignment="1" applyProtection="1">
      <alignment shrinkToFit="1"/>
      <protection locked="0"/>
    </xf>
    <xf numFmtId="40" fontId="8" fillId="0" borderId="69" xfId="48" applyNumberFormat="1" applyFont="1" applyBorder="1" applyAlignment="1" applyProtection="1">
      <alignment shrinkToFit="1"/>
      <protection locked="0"/>
    </xf>
    <xf numFmtId="40" fontId="8" fillId="0" borderId="88" xfId="48" applyNumberFormat="1" applyFont="1" applyBorder="1" applyAlignment="1" applyProtection="1">
      <alignment shrinkToFit="1"/>
      <protection locked="0"/>
    </xf>
    <xf numFmtId="176" fontId="12" fillId="0" borderId="90" xfId="0" applyNumberFormat="1" applyFont="1" applyBorder="1" applyAlignment="1" applyProtection="1">
      <alignment/>
      <protection locked="0"/>
    </xf>
    <xf numFmtId="176" fontId="12" fillId="0" borderId="69" xfId="0" applyNumberFormat="1" applyFont="1" applyBorder="1" applyAlignment="1" applyProtection="1">
      <alignment/>
      <protection locked="0"/>
    </xf>
    <xf numFmtId="0" fontId="1" fillId="0" borderId="90" xfId="0" applyFont="1" applyBorder="1" applyAlignment="1">
      <alignment horizontal="left" vertical="center"/>
    </xf>
    <xf numFmtId="0" fontId="1" fillId="0" borderId="69" xfId="0" applyFont="1" applyBorder="1" applyAlignment="1">
      <alignment horizontal="left" vertical="center"/>
    </xf>
    <xf numFmtId="0" fontId="1" fillId="0" borderId="88" xfId="0" applyFont="1" applyBorder="1" applyAlignment="1">
      <alignment horizontal="left" vertical="center"/>
    </xf>
    <xf numFmtId="0" fontId="1" fillId="0" borderId="0" xfId="0" applyFont="1" applyBorder="1" applyAlignment="1" applyProtection="1">
      <alignment shrinkToFit="1"/>
      <protection/>
    </xf>
    <xf numFmtId="0" fontId="1" fillId="0" borderId="92" xfId="0" applyFont="1" applyBorder="1" applyAlignment="1" applyProtection="1">
      <alignment shrinkToFit="1"/>
      <protection/>
    </xf>
    <xf numFmtId="0" fontId="0" fillId="0" borderId="0" xfId="0" applyBorder="1" applyAlignment="1" applyProtection="1">
      <alignment shrinkToFit="1"/>
      <protection/>
    </xf>
    <xf numFmtId="0" fontId="0" fillId="0" borderId="35" xfId="0" applyBorder="1" applyAlignment="1" applyProtection="1">
      <alignment shrinkToFit="1"/>
      <protection/>
    </xf>
    <xf numFmtId="0" fontId="8" fillId="0" borderId="63"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101" xfId="0" applyFont="1" applyBorder="1" applyAlignment="1">
      <alignment horizontal="center" vertical="center" shrinkToFit="1"/>
    </xf>
    <xf numFmtId="0" fontId="1" fillId="0" borderId="38" xfId="0" applyFont="1" applyBorder="1" applyAlignment="1" applyProtection="1">
      <alignment shrinkToFit="1"/>
      <protection/>
    </xf>
    <xf numFmtId="0" fontId="1" fillId="0" borderId="120" xfId="0" applyFont="1" applyBorder="1" applyAlignment="1" applyProtection="1">
      <alignment shrinkToFit="1"/>
      <protection/>
    </xf>
    <xf numFmtId="0" fontId="0" fillId="0" borderId="38" xfId="0" applyBorder="1" applyAlignment="1" applyProtection="1">
      <alignment shrinkToFit="1"/>
      <protection/>
    </xf>
    <xf numFmtId="0" fontId="0" fillId="0" borderId="101" xfId="0" applyBorder="1" applyAlignment="1" applyProtection="1">
      <alignment shrinkToFit="1"/>
      <protection/>
    </xf>
    <xf numFmtId="0" fontId="1" fillId="0" borderId="100" xfId="0" applyFont="1" applyBorder="1" applyAlignment="1" applyProtection="1">
      <alignment shrinkToFit="1"/>
      <protection/>
    </xf>
    <xf numFmtId="182" fontId="8" fillId="0" borderId="121" xfId="0" applyNumberFormat="1" applyFont="1" applyBorder="1" applyAlignment="1" applyProtection="1" quotePrefix="1">
      <alignment shrinkToFit="1"/>
      <protection locked="0"/>
    </xf>
    <xf numFmtId="182" fontId="8" fillId="0" borderId="113" xfId="0" applyNumberFormat="1" applyFont="1" applyBorder="1" applyAlignment="1" applyProtection="1" quotePrefix="1">
      <alignment shrinkToFit="1"/>
      <protection locked="0"/>
    </xf>
    <xf numFmtId="182" fontId="8" fillId="0" borderId="122" xfId="0" applyNumberFormat="1" applyFont="1" applyBorder="1" applyAlignment="1" applyProtection="1" quotePrefix="1">
      <alignment shrinkToFit="1"/>
      <protection locked="0"/>
    </xf>
    <xf numFmtId="0" fontId="1" fillId="0" borderId="121" xfId="0" applyFont="1" applyBorder="1" applyAlignment="1" applyProtection="1">
      <alignment horizontal="center" shrinkToFit="1"/>
      <protection/>
    </xf>
    <xf numFmtId="0" fontId="0" fillId="0" borderId="113" xfId="0" applyBorder="1" applyAlignment="1" applyProtection="1">
      <alignment horizontal="center" shrinkToFit="1"/>
      <protection/>
    </xf>
    <xf numFmtId="0" fontId="0" fillId="0" borderId="122" xfId="0" applyBorder="1" applyAlignment="1" applyProtection="1">
      <alignment horizontal="center" shrinkToFit="1"/>
      <protection/>
    </xf>
    <xf numFmtId="0" fontId="1" fillId="0" borderId="37" xfId="0" applyFont="1" applyBorder="1" applyAlignment="1">
      <alignment horizontal="left" vertical="center"/>
    </xf>
    <xf numFmtId="40" fontId="8" fillId="0" borderId="121" xfId="48" applyNumberFormat="1" applyFont="1" applyBorder="1" applyAlignment="1" applyProtection="1">
      <alignment shrinkToFit="1"/>
      <protection locked="0"/>
    </xf>
    <xf numFmtId="40" fontId="8" fillId="0" borderId="113" xfId="48" applyNumberFormat="1" applyFont="1" applyBorder="1" applyAlignment="1" applyProtection="1">
      <alignment shrinkToFit="1"/>
      <protection locked="0"/>
    </xf>
    <xf numFmtId="40" fontId="8" fillId="0" borderId="122" xfId="48" applyNumberFormat="1" applyFont="1" applyBorder="1" applyAlignment="1" applyProtection="1">
      <alignment shrinkToFit="1"/>
      <protection locked="0"/>
    </xf>
    <xf numFmtId="176" fontId="12" fillId="0" borderId="121" xfId="0" applyNumberFormat="1" applyFont="1" applyBorder="1" applyAlignment="1" applyProtection="1">
      <alignment/>
      <protection locked="0"/>
    </xf>
    <xf numFmtId="176" fontId="12" fillId="0" borderId="113" xfId="0" applyNumberFormat="1" applyFont="1" applyBorder="1" applyAlignment="1" applyProtection="1">
      <alignment/>
      <protection locked="0"/>
    </xf>
    <xf numFmtId="0" fontId="8" fillId="0" borderId="38" xfId="0" applyFont="1" applyBorder="1" applyAlignment="1">
      <alignment horizontal="center" vertical="center"/>
    </xf>
    <xf numFmtId="0" fontId="8" fillId="0" borderId="123" xfId="0" applyFont="1" applyBorder="1" applyAlignment="1">
      <alignment horizontal="center" vertical="center"/>
    </xf>
    <xf numFmtId="0" fontId="8" fillId="0" borderId="120" xfId="0" applyFont="1" applyBorder="1" applyAlignment="1">
      <alignment horizontal="center" vertical="center"/>
    </xf>
    <xf numFmtId="0" fontId="11" fillId="0" borderId="38" xfId="0" applyFont="1" applyBorder="1" applyAlignment="1">
      <alignment horizontal="center" vertical="center"/>
    </xf>
    <xf numFmtId="0" fontId="11" fillId="0" borderId="101" xfId="0" applyFont="1" applyBorder="1" applyAlignment="1">
      <alignment horizontal="center" vertical="center"/>
    </xf>
    <xf numFmtId="0" fontId="1" fillId="0" borderId="100" xfId="0" applyFont="1" applyBorder="1" applyAlignment="1">
      <alignment horizontal="left" vertical="center"/>
    </xf>
    <xf numFmtId="0" fontId="1" fillId="0" borderId="38" xfId="0" applyFont="1" applyBorder="1" applyAlignment="1">
      <alignment horizontal="left" vertical="center"/>
    </xf>
    <xf numFmtId="0" fontId="1" fillId="0" borderId="101" xfId="0" applyFont="1" applyBorder="1" applyAlignment="1">
      <alignment horizontal="left" vertical="center"/>
    </xf>
    <xf numFmtId="0" fontId="8" fillId="0" borderId="100" xfId="0" applyFont="1" applyBorder="1" applyAlignment="1">
      <alignment horizontal="center" vertical="center"/>
    </xf>
    <xf numFmtId="38" fontId="36" fillId="0" borderId="106" xfId="48" applyFont="1" applyFill="1" applyBorder="1" applyAlignment="1">
      <alignment/>
    </xf>
    <xf numFmtId="38" fontId="36" fillId="0" borderId="109" xfId="48" applyFont="1" applyFill="1" applyBorder="1" applyAlignment="1">
      <alignment/>
    </xf>
    <xf numFmtId="38" fontId="1" fillId="0" borderId="124" xfId="48" applyFont="1" applyFill="1" applyBorder="1" applyAlignment="1">
      <alignment horizontal="center" vertical="center"/>
    </xf>
    <xf numFmtId="38" fontId="1" fillId="0" borderId="103" xfId="48" applyFont="1" applyFill="1" applyBorder="1" applyAlignment="1">
      <alignment horizontal="center" vertical="center"/>
    </xf>
    <xf numFmtId="38" fontId="1" fillId="0" borderId="104" xfId="48" applyFont="1" applyFill="1" applyBorder="1" applyAlignment="1">
      <alignment horizontal="center" vertical="center"/>
    </xf>
    <xf numFmtId="38" fontId="36" fillId="0" borderId="103" xfId="48" applyFont="1" applyFill="1" applyBorder="1" applyAlignment="1">
      <alignment/>
    </xf>
    <xf numFmtId="38" fontId="36" fillId="0" borderId="125" xfId="48" applyFont="1" applyFill="1" applyBorder="1" applyAlignment="1">
      <alignment/>
    </xf>
    <xf numFmtId="176" fontId="12" fillId="0" borderId="115" xfId="0" applyNumberFormat="1" applyFont="1" applyBorder="1" applyAlignment="1" applyProtection="1">
      <alignment/>
      <protection locked="0"/>
    </xf>
    <xf numFmtId="176" fontId="12" fillId="0" borderId="11" xfId="0" applyNumberFormat="1" applyFont="1" applyBorder="1" applyAlignment="1" applyProtection="1">
      <alignment/>
      <protection locked="0"/>
    </xf>
    <xf numFmtId="38" fontId="12" fillId="0" borderId="116" xfId="48" applyFont="1" applyBorder="1" applyAlignment="1">
      <alignment/>
    </xf>
    <xf numFmtId="38" fontId="12" fillId="0" borderId="110" xfId="48" applyFont="1" applyBorder="1" applyAlignment="1">
      <alignment/>
    </xf>
    <xf numFmtId="38" fontId="8" fillId="0" borderId="116" xfId="48" applyFont="1" applyFill="1" applyBorder="1" applyAlignment="1">
      <alignment horizontal="center" vertical="center"/>
    </xf>
    <xf numFmtId="38" fontId="8" fillId="0" borderId="110" xfId="48" applyFont="1" applyFill="1" applyBorder="1" applyAlignment="1">
      <alignment horizontal="center" vertical="center"/>
    </xf>
    <xf numFmtId="38" fontId="8" fillId="0" borderId="36" xfId="48" applyFont="1" applyFill="1" applyBorder="1" applyAlignment="1">
      <alignment horizontal="center" vertical="center"/>
    </xf>
    <xf numFmtId="38" fontId="36" fillId="0" borderId="110" xfId="48" applyFont="1" applyFill="1" applyBorder="1" applyAlignment="1">
      <alignment/>
    </xf>
    <xf numFmtId="38" fontId="36" fillId="0" borderId="111" xfId="48" applyFont="1" applyFill="1" applyBorder="1" applyAlignment="1">
      <alignment/>
    </xf>
    <xf numFmtId="38" fontId="12" fillId="0" borderId="72" xfId="48" applyFont="1" applyBorder="1" applyAlignment="1">
      <alignment/>
    </xf>
    <xf numFmtId="38" fontId="12" fillId="0" borderId="61" xfId="48" applyFont="1" applyBorder="1" applyAlignment="1">
      <alignment/>
    </xf>
    <xf numFmtId="38" fontId="8" fillId="0" borderId="119" xfId="48" applyFont="1" applyFill="1" applyBorder="1" applyAlignment="1">
      <alignment horizontal="center" vertical="center"/>
    </xf>
    <xf numFmtId="38" fontId="8" fillId="0" borderId="106" xfId="48" applyFont="1" applyFill="1" applyBorder="1" applyAlignment="1">
      <alignment horizontal="center" vertical="center"/>
    </xf>
    <xf numFmtId="38" fontId="8" fillId="0" borderId="32" xfId="48" applyFont="1" applyFill="1" applyBorder="1" applyAlignment="1">
      <alignment horizontal="center" vertical="center"/>
    </xf>
    <xf numFmtId="0" fontId="14" fillId="0" borderId="94" xfId="0" applyFont="1" applyBorder="1" applyAlignment="1">
      <alignment horizontal="distributed" vertical="center"/>
    </xf>
    <xf numFmtId="0" fontId="14" fillId="0" borderId="95" xfId="0" applyFont="1" applyBorder="1" applyAlignment="1">
      <alignment horizontal="distributed" vertical="center"/>
    </xf>
    <xf numFmtId="0" fontId="14" fillId="0" borderId="69" xfId="0" applyFont="1" applyBorder="1" applyAlignment="1">
      <alignment horizontal="distributed" vertical="center"/>
    </xf>
    <xf numFmtId="0" fontId="14" fillId="0" borderId="96" xfId="0" applyFont="1" applyBorder="1" applyAlignment="1">
      <alignment horizontal="distributed" vertical="center"/>
    </xf>
    <xf numFmtId="38" fontId="12" fillId="0" borderId="119" xfId="48" applyFont="1" applyBorder="1" applyAlignment="1">
      <alignment/>
    </xf>
    <xf numFmtId="38" fontId="12" fillId="0" borderId="106" xfId="48" applyFont="1" applyBorder="1" applyAlignment="1">
      <alignment/>
    </xf>
    <xf numFmtId="0" fontId="1" fillId="0" borderId="126" xfId="0" applyFont="1" applyBorder="1" applyAlignment="1">
      <alignment horizontal="center" vertical="center"/>
    </xf>
    <xf numFmtId="0" fontId="1" fillId="0" borderId="23" xfId="0" applyFont="1" applyBorder="1" applyAlignment="1">
      <alignment horizontal="center" vertical="center"/>
    </xf>
    <xf numFmtId="0" fontId="1" fillId="0" borderId="127" xfId="0" applyFont="1" applyBorder="1" applyAlignment="1">
      <alignment horizontal="center" vertical="center"/>
    </xf>
    <xf numFmtId="0" fontId="1" fillId="0" borderId="57" xfId="0" applyFont="1" applyFill="1" applyBorder="1" applyAlignment="1" applyProtection="1">
      <alignment vertical="center" wrapText="1"/>
      <protection/>
    </xf>
    <xf numFmtId="0" fontId="1" fillId="0" borderId="30" xfId="0" applyFont="1" applyFill="1" applyBorder="1" applyAlignment="1" applyProtection="1">
      <alignment vertical="center" wrapText="1"/>
      <protection/>
    </xf>
    <xf numFmtId="0" fontId="1" fillId="0" borderId="25" xfId="0" applyFont="1" applyFill="1" applyBorder="1" applyAlignment="1" applyProtection="1">
      <alignment vertical="center" wrapText="1"/>
      <protection/>
    </xf>
    <xf numFmtId="0" fontId="1" fillId="0" borderId="58" xfId="0" applyFont="1" applyFill="1" applyBorder="1" applyAlignment="1" applyProtection="1">
      <alignment vertical="center" wrapText="1"/>
      <protection/>
    </xf>
    <xf numFmtId="0" fontId="1" fillId="0" borderId="39" xfId="0" applyFont="1" applyFill="1" applyBorder="1" applyAlignment="1" applyProtection="1">
      <alignment vertical="center" wrapText="1"/>
      <protection/>
    </xf>
    <xf numFmtId="0" fontId="1" fillId="0" borderId="27" xfId="0" applyFont="1" applyFill="1" applyBorder="1" applyAlignment="1" applyProtection="1">
      <alignment vertical="center" wrapText="1"/>
      <protection/>
    </xf>
    <xf numFmtId="0" fontId="1" fillId="0" borderId="67" xfId="0" applyFont="1" applyFill="1" applyBorder="1" applyAlignment="1" applyProtection="1">
      <alignment vertical="center" shrinkToFit="1"/>
      <protection/>
    </xf>
    <xf numFmtId="0" fontId="1" fillId="0" borderId="38" xfId="0" applyFont="1" applyFill="1" applyBorder="1" applyAlignment="1" applyProtection="1">
      <alignment vertical="center" shrinkToFit="1"/>
      <protection/>
    </xf>
    <xf numFmtId="0" fontId="1" fillId="0" borderId="29" xfId="0" applyFont="1" applyFill="1" applyBorder="1" applyAlignment="1" applyProtection="1">
      <alignment vertical="center" shrinkToFit="1"/>
      <protection/>
    </xf>
    <xf numFmtId="0" fontId="1" fillId="0" borderId="58" xfId="0" applyFont="1" applyFill="1" applyBorder="1" applyAlignment="1" applyProtection="1">
      <alignment vertical="center" shrinkToFit="1"/>
      <protection/>
    </xf>
    <xf numFmtId="0" fontId="1" fillId="0" borderId="39" xfId="0" applyFont="1" applyFill="1" applyBorder="1" applyAlignment="1" applyProtection="1">
      <alignment vertical="center" shrinkToFit="1"/>
      <protection/>
    </xf>
    <xf numFmtId="0" fontId="1" fillId="0" borderId="27" xfId="0" applyFont="1" applyFill="1" applyBorder="1" applyAlignment="1" applyProtection="1">
      <alignment vertical="center" shrinkToFit="1"/>
      <protection/>
    </xf>
    <xf numFmtId="0" fontId="1" fillId="0" borderId="69" xfId="0" applyFont="1" applyFill="1" applyBorder="1" applyAlignment="1" applyProtection="1">
      <alignment horizontal="left" vertical="center"/>
      <protection/>
    </xf>
    <xf numFmtId="0" fontId="1" fillId="0" borderId="19" xfId="0" applyFont="1" applyFill="1" applyBorder="1" applyAlignment="1" applyProtection="1">
      <alignment horizontal="left" vertical="center"/>
      <protection/>
    </xf>
    <xf numFmtId="0" fontId="1" fillId="0" borderId="90" xfId="0" applyFont="1" applyBorder="1" applyAlignment="1" applyProtection="1">
      <alignment shrinkToFit="1"/>
      <protection/>
    </xf>
    <xf numFmtId="0" fontId="1" fillId="0" borderId="88" xfId="0" applyFont="1" applyBorder="1" applyAlignment="1" applyProtection="1">
      <alignment shrinkToFit="1"/>
      <protection/>
    </xf>
    <xf numFmtId="0" fontId="1" fillId="0" borderId="101" xfId="0" applyFont="1" applyBorder="1" applyAlignment="1" applyProtection="1">
      <alignment shrinkToFit="1"/>
      <protection/>
    </xf>
    <xf numFmtId="0" fontId="1" fillId="0" borderId="108" xfId="0" applyFont="1" applyBorder="1" applyAlignment="1">
      <alignment horizontal="left" vertical="center"/>
    </xf>
    <xf numFmtId="0" fontId="1" fillId="0" borderId="19" xfId="0" applyFont="1" applyBorder="1" applyAlignment="1">
      <alignment horizontal="left" vertical="center"/>
    </xf>
    <xf numFmtId="0" fontId="1" fillId="0" borderId="99" xfId="0" applyFont="1" applyBorder="1" applyAlignment="1">
      <alignment horizontal="left" vertical="center"/>
    </xf>
    <xf numFmtId="176" fontId="12" fillId="0" borderId="128" xfId="0" applyNumberFormat="1" applyFont="1" applyBorder="1" applyAlignment="1" applyProtection="1">
      <alignment/>
      <protection locked="0"/>
    </xf>
    <xf numFmtId="176" fontId="12" fillId="0" borderId="129" xfId="0" applyNumberFormat="1" applyFont="1" applyBorder="1" applyAlignment="1" applyProtection="1">
      <alignment/>
      <protection locked="0"/>
    </xf>
    <xf numFmtId="38" fontId="12" fillId="0" borderId="82" xfId="48" applyFont="1" applyBorder="1" applyAlignment="1">
      <alignment/>
    </xf>
    <xf numFmtId="38" fontId="12" fillId="0" borderId="0" xfId="48" applyFont="1" applyBorder="1" applyAlignment="1">
      <alignment/>
    </xf>
    <xf numFmtId="38" fontId="8" fillId="0" borderId="68" xfId="48" applyFont="1" applyFill="1" applyBorder="1" applyAlignment="1">
      <alignment horizontal="center" vertical="center"/>
    </xf>
    <xf numFmtId="38" fontId="8" fillId="0" borderId="13" xfId="48" applyFont="1" applyFill="1" applyBorder="1" applyAlignment="1">
      <alignment horizontal="center" vertical="center"/>
    </xf>
    <xf numFmtId="38" fontId="8" fillId="0" borderId="73" xfId="48" applyFont="1" applyFill="1" applyBorder="1" applyAlignment="1">
      <alignment horizontal="center" vertical="center"/>
    </xf>
    <xf numFmtId="38" fontId="36" fillId="0" borderId="13" xfId="48" applyFont="1" applyFill="1" applyBorder="1" applyAlignment="1">
      <alignment/>
    </xf>
    <xf numFmtId="38" fontId="36" fillId="0" borderId="14" xfId="48" applyFont="1" applyFill="1" applyBorder="1" applyAlignment="1">
      <alignment/>
    </xf>
    <xf numFmtId="38" fontId="8" fillId="0" borderId="82" xfId="48" applyFont="1" applyFill="1" applyBorder="1" applyAlignment="1">
      <alignment horizontal="center" vertical="center"/>
    </xf>
    <xf numFmtId="38" fontId="8" fillId="0" borderId="0" xfId="48" applyFont="1" applyFill="1" applyBorder="1" applyAlignment="1">
      <alignment horizontal="center" vertical="center"/>
    </xf>
    <xf numFmtId="38" fontId="8" fillId="0" borderId="35" xfId="48" applyFont="1" applyFill="1" applyBorder="1" applyAlignment="1">
      <alignment horizontal="center" vertical="center"/>
    </xf>
    <xf numFmtId="38" fontId="36" fillId="0" borderId="0" xfId="48" applyFont="1" applyFill="1" applyBorder="1" applyAlignment="1">
      <alignment/>
    </xf>
    <xf numFmtId="38" fontId="36" fillId="0" borderId="15" xfId="48" applyFont="1" applyFill="1" applyBorder="1" applyAlignment="1">
      <alignment/>
    </xf>
    <xf numFmtId="38" fontId="1" fillId="0" borderId="72" xfId="48" applyFont="1" applyFill="1" applyBorder="1" applyAlignment="1">
      <alignment horizontal="center" vertical="center"/>
    </xf>
    <xf numFmtId="38" fontId="1" fillId="0" borderId="61" xfId="48" applyFont="1" applyFill="1" applyBorder="1" applyAlignment="1">
      <alignment horizontal="center" vertical="center"/>
    </xf>
    <xf numFmtId="38" fontId="1" fillId="0" borderId="31" xfId="48" applyFont="1" applyFill="1" applyBorder="1" applyAlignment="1">
      <alignment horizontal="center" vertical="center"/>
    </xf>
    <xf numFmtId="38" fontId="36" fillId="0" borderId="61" xfId="48" applyFont="1" applyFill="1" applyBorder="1" applyAlignment="1">
      <alignment/>
    </xf>
    <xf numFmtId="38" fontId="36" fillId="0" borderId="26" xfId="48" applyFont="1" applyFill="1" applyBorder="1" applyAlignment="1">
      <alignment/>
    </xf>
    <xf numFmtId="0" fontId="1" fillId="0" borderId="130" xfId="0" applyFont="1" applyBorder="1" applyAlignment="1">
      <alignment horizontal="center" vertical="center"/>
    </xf>
    <xf numFmtId="0" fontId="1" fillId="0" borderId="129" xfId="0" applyFont="1" applyBorder="1" applyAlignment="1">
      <alignment horizontal="center" vertical="center"/>
    </xf>
    <xf numFmtId="0" fontId="1" fillId="0" borderId="33" xfId="0" applyFont="1" applyBorder="1" applyAlignment="1">
      <alignment horizontal="center" vertical="center"/>
    </xf>
    <xf numFmtId="38" fontId="36" fillId="0" borderId="30" xfId="48" applyFont="1" applyFill="1" applyBorder="1" applyAlignment="1">
      <alignment/>
    </xf>
    <xf numFmtId="38" fontId="36" fillId="0" borderId="25" xfId="48" applyFont="1" applyFill="1" applyBorder="1" applyAlignment="1">
      <alignment/>
    </xf>
    <xf numFmtId="38" fontId="36" fillId="26" borderId="103" xfId="48" applyFont="1" applyFill="1" applyBorder="1" applyAlignment="1" applyProtection="1">
      <alignment/>
      <protection locked="0"/>
    </xf>
    <xf numFmtId="38" fontId="36" fillId="26" borderId="125" xfId="48" applyFont="1" applyFill="1" applyBorder="1" applyAlignment="1" applyProtection="1">
      <alignment/>
      <protection locked="0"/>
    </xf>
    <xf numFmtId="0" fontId="3" fillId="0" borderId="40" xfId="0" applyFont="1" applyBorder="1" applyAlignment="1" applyProtection="1">
      <alignment horizontal="center"/>
      <protection/>
    </xf>
    <xf numFmtId="0" fontId="1" fillId="0" borderId="40" xfId="0" applyFont="1" applyBorder="1" applyAlignment="1" applyProtection="1">
      <alignment horizontal="center"/>
      <protection/>
    </xf>
    <xf numFmtId="0" fontId="1" fillId="0" borderId="0" xfId="0" applyFont="1" applyAlignment="1" applyProtection="1">
      <alignment horizontal="center" vertical="center"/>
      <protection/>
    </xf>
    <xf numFmtId="0" fontId="1" fillId="0" borderId="35" xfId="0" applyFont="1" applyBorder="1" applyAlignment="1" applyProtection="1">
      <alignment horizontal="center" vertical="center"/>
      <protection/>
    </xf>
    <xf numFmtId="0" fontId="16" fillId="0" borderId="41" xfId="0" applyFont="1" applyBorder="1" applyAlignment="1" applyProtection="1">
      <alignment horizontal="center" vertical="center"/>
      <protection/>
    </xf>
    <xf numFmtId="0" fontId="16" fillId="0" borderId="10" xfId="0" applyFont="1" applyBorder="1" applyAlignment="1" applyProtection="1">
      <alignment horizontal="center" vertical="center"/>
      <protection/>
    </xf>
    <xf numFmtId="0" fontId="16" fillId="0" borderId="42" xfId="0" applyFont="1" applyBorder="1" applyAlignment="1" applyProtection="1">
      <alignment horizontal="center" vertical="center"/>
      <protection/>
    </xf>
    <xf numFmtId="0" fontId="8" fillId="25" borderId="0" xfId="0" applyFont="1" applyFill="1" applyAlignment="1" applyProtection="1">
      <alignment vertical="center" shrinkToFit="1"/>
      <protection/>
    </xf>
    <xf numFmtId="0" fontId="7" fillId="0" borderId="0" xfId="0" applyFont="1" applyAlignment="1" applyProtection="1">
      <alignment horizontal="right" vertical="center"/>
      <protection/>
    </xf>
    <xf numFmtId="0" fontId="7" fillId="25" borderId="0" xfId="0" applyFont="1" applyFill="1" applyAlignment="1" applyProtection="1">
      <alignment horizontal="center" vertical="center"/>
      <protection/>
    </xf>
    <xf numFmtId="0" fontId="8" fillId="0" borderId="43" xfId="0" applyFont="1" applyBorder="1" applyAlignment="1" applyProtection="1">
      <alignment horizontal="center" vertical="center"/>
      <protection/>
    </xf>
    <xf numFmtId="0" fontId="1" fillId="0" borderId="43" xfId="0" applyFont="1" applyBorder="1" applyAlignment="1" applyProtection="1">
      <alignment horizontal="center"/>
      <protection/>
    </xf>
    <xf numFmtId="0" fontId="1" fillId="0" borderId="43" xfId="0" applyFont="1" applyBorder="1" applyAlignment="1" applyProtection="1">
      <alignment horizontal="center" vertical="center"/>
      <protection/>
    </xf>
    <xf numFmtId="0" fontId="1" fillId="0" borderId="44" xfId="0" applyFont="1" applyBorder="1" applyAlignment="1" applyProtection="1">
      <alignment horizontal="center" vertical="center"/>
      <protection/>
    </xf>
    <xf numFmtId="0" fontId="1" fillId="0" borderId="45"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9" fillId="0" borderId="49" xfId="0" applyFont="1" applyBorder="1" applyAlignment="1" applyProtection="1">
      <alignment horizontal="distributed" vertical="center"/>
      <protection/>
    </xf>
    <xf numFmtId="0" fontId="10" fillId="0" borderId="30" xfId="0" applyFont="1" applyBorder="1" applyAlignment="1" applyProtection="1">
      <alignment horizontal="distributed" vertical="center"/>
      <protection/>
    </xf>
    <xf numFmtId="0" fontId="10" fillId="0" borderId="50" xfId="0" applyFont="1" applyBorder="1" applyAlignment="1" applyProtection="1">
      <alignment horizontal="distributed" vertical="center"/>
      <protection/>
    </xf>
    <xf numFmtId="0" fontId="1" fillId="25" borderId="51" xfId="0" applyFont="1" applyFill="1" applyBorder="1" applyAlignment="1" applyProtection="1">
      <alignment vertical="center" wrapText="1"/>
      <protection/>
    </xf>
    <xf numFmtId="0" fontId="1" fillId="25" borderId="30" xfId="0" applyFont="1" applyFill="1" applyBorder="1" applyAlignment="1" applyProtection="1">
      <alignment vertical="center" wrapText="1"/>
      <protection/>
    </xf>
    <xf numFmtId="0" fontId="1" fillId="25" borderId="25" xfId="0" applyFont="1" applyFill="1" applyBorder="1" applyAlignment="1" applyProtection="1">
      <alignment vertical="center" wrapText="1"/>
      <protection/>
    </xf>
    <xf numFmtId="0" fontId="1" fillId="25" borderId="52" xfId="0" applyFont="1" applyFill="1" applyBorder="1" applyAlignment="1" applyProtection="1">
      <alignment vertical="center" wrapText="1"/>
      <protection/>
    </xf>
    <xf numFmtId="0" fontId="1" fillId="25" borderId="17" xfId="0" applyFont="1" applyFill="1" applyBorder="1" applyAlignment="1" applyProtection="1">
      <alignment vertical="center" wrapText="1"/>
      <protection/>
    </xf>
    <xf numFmtId="0" fontId="1" fillId="25" borderId="53" xfId="0" applyFont="1" applyFill="1" applyBorder="1" applyAlignment="1" applyProtection="1">
      <alignment vertical="center" wrapText="1"/>
      <protection/>
    </xf>
    <xf numFmtId="0" fontId="8" fillId="0" borderId="49"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54"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56" xfId="0" applyFont="1" applyBorder="1" applyAlignment="1" applyProtection="1">
      <alignment horizontal="center" vertical="center"/>
      <protection/>
    </xf>
    <xf numFmtId="0" fontId="1" fillId="25" borderId="57" xfId="0" applyFont="1" applyFill="1" applyBorder="1" applyAlignment="1" applyProtection="1">
      <alignment vertical="center" wrapText="1"/>
      <protection/>
    </xf>
    <xf numFmtId="0" fontId="1" fillId="25" borderId="58" xfId="0" applyFont="1" applyFill="1" applyBorder="1" applyAlignment="1" applyProtection="1">
      <alignment vertical="center" wrapText="1"/>
      <protection/>
    </xf>
    <xf numFmtId="0" fontId="1" fillId="25" borderId="39" xfId="0" applyFont="1" applyFill="1" applyBorder="1" applyAlignment="1" applyProtection="1">
      <alignment vertical="center" wrapText="1"/>
      <protection/>
    </xf>
    <xf numFmtId="0" fontId="1" fillId="25" borderId="27" xfId="0" applyFont="1" applyFill="1" applyBorder="1" applyAlignment="1" applyProtection="1">
      <alignment vertical="center" wrapText="1"/>
      <protection/>
    </xf>
    <xf numFmtId="0" fontId="9" fillId="0" borderId="16" xfId="0" applyFont="1" applyBorder="1" applyAlignment="1" applyProtection="1">
      <alignment horizontal="distributed" vertical="center"/>
      <protection/>
    </xf>
    <xf numFmtId="0" fontId="10" fillId="0" borderId="17" xfId="0" applyFont="1" applyBorder="1" applyAlignment="1" applyProtection="1">
      <alignment horizontal="distributed" vertical="center"/>
      <protection/>
    </xf>
    <xf numFmtId="0" fontId="10" fillId="0" borderId="59" xfId="0" applyFont="1" applyBorder="1" applyAlignment="1" applyProtection="1">
      <alignment horizontal="distributed" vertical="center"/>
      <protection/>
    </xf>
    <xf numFmtId="0" fontId="8" fillId="0" borderId="60"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31" xfId="0" applyBorder="1" applyAlignment="1" applyProtection="1">
      <alignment horizontal="center" vertical="center"/>
      <protection/>
    </xf>
    <xf numFmtId="0" fontId="1" fillId="25" borderId="62" xfId="0" applyFont="1" applyFill="1" applyBorder="1" applyAlignment="1" applyProtection="1">
      <alignment horizontal="center" vertical="center"/>
      <protection/>
    </xf>
    <xf numFmtId="0" fontId="1" fillId="25" borderId="23" xfId="0" applyFont="1" applyFill="1" applyBorder="1" applyAlignment="1" applyProtection="1">
      <alignment horizontal="center" vertical="center"/>
      <protection/>
    </xf>
    <xf numFmtId="0" fontId="1" fillId="25" borderId="24" xfId="0" applyFont="1" applyFill="1" applyBorder="1" applyAlignment="1" applyProtection="1">
      <alignment horizontal="center" vertical="center"/>
      <protection/>
    </xf>
    <xf numFmtId="0" fontId="8" fillId="0" borderId="63" xfId="0" applyFont="1" applyBorder="1" applyAlignment="1" applyProtection="1">
      <alignment horizontal="center" vertical="center"/>
      <protection/>
    </xf>
    <xf numFmtId="0" fontId="1" fillId="0" borderId="38" xfId="0" applyFont="1" applyBorder="1" applyAlignment="1" applyProtection="1">
      <alignment horizontal="center" vertical="center"/>
      <protection/>
    </xf>
    <xf numFmtId="0" fontId="1" fillId="0" borderId="64" xfId="0" applyFont="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0" fontId="1" fillId="0" borderId="66" xfId="0" applyFont="1" applyBorder="1" applyAlignment="1" applyProtection="1">
      <alignment horizontal="center" vertical="center"/>
      <protection/>
    </xf>
    <xf numFmtId="0" fontId="1" fillId="25" borderId="67" xfId="0" applyFont="1" applyFill="1" applyBorder="1" applyAlignment="1" applyProtection="1">
      <alignment vertical="center" shrinkToFit="1"/>
      <protection/>
    </xf>
    <xf numFmtId="0" fontId="1" fillId="25" borderId="38" xfId="0" applyFont="1" applyFill="1" applyBorder="1" applyAlignment="1" applyProtection="1">
      <alignment vertical="center" shrinkToFit="1"/>
      <protection/>
    </xf>
    <xf numFmtId="0" fontId="1" fillId="25" borderId="29" xfId="0" applyFont="1" applyFill="1" applyBorder="1" applyAlignment="1" applyProtection="1">
      <alignment vertical="center" shrinkToFit="1"/>
      <protection/>
    </xf>
    <xf numFmtId="0" fontId="1" fillId="25" borderId="58" xfId="0" applyFont="1" applyFill="1" applyBorder="1" applyAlignment="1" applyProtection="1">
      <alignment vertical="center" shrinkToFit="1"/>
      <protection/>
    </xf>
    <xf numFmtId="0" fontId="1" fillId="25" borderId="39" xfId="0" applyFont="1" applyFill="1" applyBorder="1" applyAlignment="1" applyProtection="1">
      <alignment vertical="center" shrinkToFit="1"/>
      <protection/>
    </xf>
    <xf numFmtId="0" fontId="1" fillId="25" borderId="27" xfId="0" applyFont="1" applyFill="1" applyBorder="1" applyAlignment="1" applyProtection="1">
      <alignment vertical="center" shrinkToFit="1"/>
      <protection/>
    </xf>
    <xf numFmtId="0" fontId="8" fillId="0" borderId="13" xfId="0" applyFont="1" applyBorder="1" applyAlignment="1" applyProtection="1">
      <alignment horizontal="distributed" vertical="center"/>
      <protection/>
    </xf>
    <xf numFmtId="0" fontId="11" fillId="0" borderId="13" xfId="0" applyFont="1" applyBorder="1" applyAlignment="1" applyProtection="1">
      <alignment horizontal="distributed" vertical="center"/>
      <protection/>
    </xf>
    <xf numFmtId="0" fontId="0" fillId="0" borderId="13" xfId="0" applyBorder="1" applyAlignment="1" applyProtection="1">
      <alignment vertical="center"/>
      <protection/>
    </xf>
    <xf numFmtId="176" fontId="12" fillId="25" borderId="68" xfId="0" applyNumberFormat="1" applyFont="1" applyFill="1" applyBorder="1" applyAlignment="1" applyProtection="1">
      <alignment/>
      <protection/>
    </xf>
    <xf numFmtId="176" fontId="12" fillId="25" borderId="13" xfId="0" applyNumberFormat="1" applyFont="1" applyFill="1" applyBorder="1" applyAlignment="1" applyProtection="1">
      <alignment/>
      <protection/>
    </xf>
    <xf numFmtId="0" fontId="8" fillId="0" borderId="55"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1" fillId="25" borderId="69" xfId="0" applyFont="1" applyFill="1" applyBorder="1" applyAlignment="1" applyProtection="1">
      <alignment horizontal="left" vertical="center"/>
      <protection/>
    </xf>
    <xf numFmtId="0" fontId="8" fillId="0" borderId="10" xfId="0" applyFont="1" applyBorder="1" applyAlignment="1" applyProtection="1">
      <alignment horizontal="distributed" vertical="center"/>
      <protection/>
    </xf>
    <xf numFmtId="0" fontId="11" fillId="0" borderId="10" xfId="0" applyFont="1" applyBorder="1" applyAlignment="1" applyProtection="1">
      <alignment horizontal="distributed" vertical="center"/>
      <protection/>
    </xf>
    <xf numFmtId="0" fontId="0" fillId="0" borderId="10" xfId="0" applyBorder="1" applyAlignment="1" applyProtection="1">
      <alignment vertical="center"/>
      <protection/>
    </xf>
    <xf numFmtId="176" fontId="12" fillId="25" borderId="41" xfId="0" applyNumberFormat="1" applyFont="1" applyFill="1" applyBorder="1" applyAlignment="1" applyProtection="1">
      <alignment/>
      <protection/>
    </xf>
    <xf numFmtId="176" fontId="12" fillId="25" borderId="10" xfId="0" applyNumberFormat="1" applyFont="1" applyFill="1" applyBorder="1" applyAlignment="1" applyProtection="1">
      <alignment/>
      <protection/>
    </xf>
    <xf numFmtId="0" fontId="8" fillId="0" borderId="7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1" fillId="25" borderId="19" xfId="0" applyFont="1" applyFill="1" applyBorder="1" applyAlignment="1" applyProtection="1">
      <alignment horizontal="left" vertical="center"/>
      <protection/>
    </xf>
    <xf numFmtId="0" fontId="1" fillId="0" borderId="10" xfId="0" applyFont="1" applyBorder="1" applyAlignment="1" applyProtection="1">
      <alignment vertical="center"/>
      <protection/>
    </xf>
    <xf numFmtId="177" fontId="8" fillId="25" borderId="10" xfId="0" applyNumberFormat="1" applyFont="1" applyFill="1" applyBorder="1" applyAlignment="1" applyProtection="1">
      <alignment horizontal="right" vertical="center"/>
      <protection/>
    </xf>
    <xf numFmtId="0" fontId="8" fillId="0" borderId="10" xfId="0" applyFont="1" applyBorder="1" applyAlignment="1" applyProtection="1">
      <alignment horizontal="right" vertical="center"/>
      <protection/>
    </xf>
    <xf numFmtId="0" fontId="8" fillId="0" borderId="23" xfId="0" applyFont="1" applyBorder="1" applyAlignment="1" applyProtection="1">
      <alignment horizontal="distributed" vertical="center"/>
      <protection/>
    </xf>
    <xf numFmtId="0" fontId="11" fillId="0" borderId="23" xfId="0" applyFont="1" applyBorder="1" applyAlignment="1" applyProtection="1">
      <alignment horizontal="distributed" vertical="center"/>
      <protection/>
    </xf>
    <xf numFmtId="0" fontId="0" fillId="0" borderId="23" xfId="0" applyFont="1" applyBorder="1" applyAlignment="1" applyProtection="1">
      <alignment vertical="center"/>
      <protection/>
    </xf>
    <xf numFmtId="177" fontId="8" fillId="25" borderId="23" xfId="0" applyNumberFormat="1" applyFont="1" applyFill="1" applyBorder="1" applyAlignment="1" applyProtection="1">
      <alignment horizontal="right" vertical="center"/>
      <protection/>
    </xf>
    <xf numFmtId="0" fontId="8" fillId="0" borderId="23" xfId="0" applyFont="1" applyBorder="1" applyAlignment="1" applyProtection="1">
      <alignment horizontal="right" vertical="center"/>
      <protection/>
    </xf>
    <xf numFmtId="176" fontId="12" fillId="25" borderId="62" xfId="0" applyNumberFormat="1" applyFont="1" applyFill="1" applyBorder="1" applyAlignment="1" applyProtection="1">
      <alignment/>
      <protection/>
    </xf>
    <xf numFmtId="176" fontId="12" fillId="25" borderId="23" xfId="0" applyNumberFormat="1" applyFont="1" applyFill="1" applyBorder="1" applyAlignment="1" applyProtection="1">
      <alignment/>
      <protection/>
    </xf>
    <xf numFmtId="0" fontId="1" fillId="0" borderId="49" xfId="0" applyFont="1" applyBorder="1" applyAlignment="1" applyProtection="1">
      <alignment horizontal="center" vertical="center"/>
      <protection/>
    </xf>
    <xf numFmtId="0" fontId="1" fillId="0" borderId="50"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61"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3" fontId="12" fillId="21" borderId="51" xfId="0" applyNumberFormat="1" applyFont="1" applyFill="1" applyBorder="1" applyAlignment="1" applyProtection="1">
      <alignment vertical="center"/>
      <protection/>
    </xf>
    <xf numFmtId="3" fontId="12" fillId="21" borderId="30" xfId="0" applyNumberFormat="1" applyFont="1" applyFill="1" applyBorder="1" applyAlignment="1" applyProtection="1">
      <alignment vertical="center"/>
      <protection/>
    </xf>
    <xf numFmtId="3" fontId="12" fillId="21" borderId="72" xfId="0" applyNumberFormat="1" applyFont="1" applyFill="1" applyBorder="1" applyAlignment="1" applyProtection="1">
      <alignment vertical="center"/>
      <protection/>
    </xf>
    <xf numFmtId="3" fontId="12" fillId="21" borderId="61" xfId="0" applyNumberFormat="1" applyFont="1" applyFill="1" applyBorder="1" applyAlignment="1" applyProtection="1">
      <alignment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68" xfId="0" applyFont="1" applyBorder="1" applyAlignment="1" applyProtection="1">
      <alignment horizontal="distributed" vertical="center"/>
      <protection/>
    </xf>
    <xf numFmtId="0" fontId="1" fillId="0" borderId="13" xfId="0" applyFont="1" applyBorder="1" applyAlignment="1" applyProtection="1">
      <alignment horizontal="distributed" vertical="center"/>
      <protection/>
    </xf>
    <xf numFmtId="0" fontId="1" fillId="0" borderId="73" xfId="0" applyFont="1" applyBorder="1" applyAlignment="1" applyProtection="1">
      <alignment horizontal="distributed" vertical="center"/>
      <protection/>
    </xf>
    <xf numFmtId="0" fontId="1" fillId="0" borderId="74" xfId="0" applyFont="1" applyBorder="1" applyAlignment="1" applyProtection="1">
      <alignment horizontal="distributed" vertical="center"/>
      <protection/>
    </xf>
    <xf numFmtId="0" fontId="0" fillId="0" borderId="74" xfId="0" applyBorder="1" applyAlignment="1" applyProtection="1">
      <alignment horizontal="distributed" vertical="center"/>
      <protection/>
    </xf>
    <xf numFmtId="0" fontId="1" fillId="0" borderId="68"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25" borderId="75" xfId="0" applyFont="1" applyFill="1" applyBorder="1" applyAlignment="1" applyProtection="1">
      <alignment shrinkToFit="1"/>
      <protection/>
    </xf>
    <xf numFmtId="0" fontId="1" fillId="25" borderId="76" xfId="0" applyFont="1" applyFill="1" applyBorder="1" applyAlignment="1" applyProtection="1">
      <alignment shrinkToFit="1"/>
      <protection/>
    </xf>
    <xf numFmtId="0" fontId="1" fillId="25" borderId="77" xfId="0" applyFont="1" applyFill="1" applyBorder="1" applyAlignment="1" applyProtection="1">
      <alignment shrinkToFit="1"/>
      <protection/>
    </xf>
    <xf numFmtId="0" fontId="1" fillId="25" borderId="78" xfId="0" applyFont="1" applyFill="1" applyBorder="1" applyAlignment="1" applyProtection="1">
      <alignment shrinkToFit="1"/>
      <protection/>
    </xf>
    <xf numFmtId="0" fontId="0" fillId="25" borderId="76" xfId="0" applyFill="1" applyBorder="1" applyAlignment="1" applyProtection="1">
      <alignment shrinkToFit="1"/>
      <protection/>
    </xf>
    <xf numFmtId="0" fontId="0" fillId="25" borderId="79" xfId="0" applyFill="1" applyBorder="1" applyAlignment="1" applyProtection="1">
      <alignment shrinkToFit="1"/>
      <protection/>
    </xf>
    <xf numFmtId="0" fontId="1" fillId="25" borderId="80" xfId="0" applyFont="1" applyFill="1" applyBorder="1" applyAlignment="1" applyProtection="1">
      <alignment shrinkToFit="1"/>
      <protection/>
    </xf>
    <xf numFmtId="0" fontId="1" fillId="25" borderId="39" xfId="0" applyFont="1" applyFill="1" applyBorder="1" applyAlignment="1" applyProtection="1">
      <alignment shrinkToFit="1"/>
      <protection/>
    </xf>
    <xf numFmtId="0" fontId="1" fillId="25" borderId="81" xfId="0" applyFont="1" applyFill="1" applyBorder="1" applyAlignment="1" applyProtection="1">
      <alignment shrinkToFit="1"/>
      <protection/>
    </xf>
    <xf numFmtId="182" fontId="8" fillId="25" borderId="82" xfId="0" applyNumberFormat="1" applyFont="1" applyFill="1" applyBorder="1" applyAlignment="1" applyProtection="1" quotePrefix="1">
      <alignment shrinkToFit="1"/>
      <protection/>
    </xf>
    <xf numFmtId="182" fontId="8" fillId="25" borderId="0" xfId="0" applyNumberFormat="1" applyFont="1" applyFill="1" applyBorder="1" applyAlignment="1" applyProtection="1" quotePrefix="1">
      <alignment shrinkToFit="1"/>
      <protection/>
    </xf>
    <xf numFmtId="182" fontId="8" fillId="25" borderId="35" xfId="0" applyNumberFormat="1" applyFont="1" applyFill="1" applyBorder="1" applyAlignment="1" applyProtection="1" quotePrefix="1">
      <alignment shrinkToFit="1"/>
      <protection/>
    </xf>
    <xf numFmtId="0" fontId="1" fillId="25" borderId="82" xfId="0" applyFont="1" applyFill="1" applyBorder="1" applyAlignment="1" applyProtection="1">
      <alignment horizontal="center" shrinkToFit="1"/>
      <protection/>
    </xf>
    <xf numFmtId="0" fontId="0" fillId="25" borderId="0" xfId="0" applyFill="1" applyBorder="1" applyAlignment="1" applyProtection="1">
      <alignment horizontal="center" shrinkToFit="1"/>
      <protection/>
    </xf>
    <xf numFmtId="0" fontId="0" fillId="25" borderId="35" xfId="0" applyFill="1" applyBorder="1" applyAlignment="1" applyProtection="1">
      <alignment horizontal="center" shrinkToFit="1"/>
      <protection/>
    </xf>
    <xf numFmtId="190" fontId="8" fillId="25" borderId="82" xfId="48" applyNumberFormat="1" applyFont="1" applyFill="1" applyBorder="1" applyAlignment="1" applyProtection="1">
      <alignment shrinkToFit="1"/>
      <protection/>
    </xf>
    <xf numFmtId="190" fontId="8" fillId="25" borderId="0" xfId="48" applyNumberFormat="1" applyFont="1" applyFill="1" applyBorder="1" applyAlignment="1" applyProtection="1">
      <alignment shrinkToFit="1"/>
      <protection/>
    </xf>
    <xf numFmtId="190" fontId="8" fillId="25" borderId="35" xfId="48" applyNumberFormat="1" applyFont="1" applyFill="1" applyBorder="1" applyAlignment="1" applyProtection="1">
      <alignment shrinkToFit="1"/>
      <protection/>
    </xf>
    <xf numFmtId="176" fontId="15" fillId="21" borderId="82" xfId="0" applyNumberFormat="1" applyFont="1" applyFill="1" applyBorder="1" applyAlignment="1" applyProtection="1">
      <alignment/>
      <protection/>
    </xf>
    <xf numFmtId="176" fontId="15" fillId="21" borderId="0" xfId="0" applyNumberFormat="1" applyFont="1" applyFill="1" applyBorder="1" applyAlignment="1" applyProtection="1">
      <alignment/>
      <protection/>
    </xf>
    <xf numFmtId="0" fontId="8" fillId="0" borderId="65"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83" xfId="0" applyFont="1" applyBorder="1" applyAlignment="1" applyProtection="1">
      <alignment horizontal="center" vertical="center"/>
      <protection/>
    </xf>
    <xf numFmtId="0" fontId="8" fillId="0" borderId="84" xfId="0" applyFont="1" applyBorder="1" applyAlignment="1" applyProtection="1">
      <alignment horizontal="center" vertical="center"/>
      <protection/>
    </xf>
    <xf numFmtId="0" fontId="11" fillId="0" borderId="39" xfId="0" applyFont="1" applyBorder="1" applyAlignment="1" applyProtection="1">
      <alignment horizontal="center" vertical="center"/>
      <protection/>
    </xf>
    <xf numFmtId="0" fontId="11" fillId="0" borderId="81" xfId="0" applyFont="1" applyBorder="1" applyAlignment="1" applyProtection="1">
      <alignment horizontal="center" vertical="center"/>
      <protection/>
    </xf>
    <xf numFmtId="0" fontId="8" fillId="0" borderId="80" xfId="0" applyFont="1" applyBorder="1" applyAlignment="1" applyProtection="1">
      <alignment horizontal="center" vertical="center"/>
      <protection/>
    </xf>
    <xf numFmtId="0" fontId="1" fillId="27" borderId="85" xfId="0" applyFont="1" applyFill="1" applyBorder="1" applyAlignment="1" applyProtection="1">
      <alignment horizontal="left" vertical="center"/>
      <protection/>
    </xf>
    <xf numFmtId="0" fontId="1" fillId="27" borderId="76" xfId="0" applyFont="1" applyFill="1" applyBorder="1" applyAlignment="1" applyProtection="1">
      <alignment horizontal="left" vertical="center"/>
      <protection/>
    </xf>
    <xf numFmtId="0" fontId="1" fillId="27" borderId="86" xfId="0" applyFont="1" applyFill="1" applyBorder="1" applyAlignment="1" applyProtection="1">
      <alignment horizontal="left" vertical="center"/>
      <protection/>
    </xf>
    <xf numFmtId="0" fontId="1" fillId="0" borderId="37" xfId="0" applyFont="1" applyBorder="1" applyAlignment="1" applyProtection="1">
      <alignment horizontal="left" vertical="center"/>
      <protection/>
    </xf>
    <xf numFmtId="0" fontId="1" fillId="0" borderId="87" xfId="0" applyFont="1" applyBorder="1" applyAlignment="1" applyProtection="1">
      <alignment horizontal="center" vertical="center"/>
      <protection/>
    </xf>
    <xf numFmtId="0" fontId="1" fillId="0" borderId="69" xfId="0" applyFont="1" applyBorder="1" applyAlignment="1" applyProtection="1">
      <alignment horizontal="center" vertical="center"/>
      <protection/>
    </xf>
    <xf numFmtId="0" fontId="1" fillId="0" borderId="88" xfId="0" applyFont="1" applyBorder="1" applyAlignment="1" applyProtection="1">
      <alignment horizontal="center" vertical="center"/>
      <protection/>
    </xf>
    <xf numFmtId="0" fontId="1" fillId="25" borderId="69" xfId="0" applyFont="1" applyFill="1" applyBorder="1" applyAlignment="1" applyProtection="1">
      <alignment shrinkToFit="1"/>
      <protection/>
    </xf>
    <xf numFmtId="0" fontId="1" fillId="25" borderId="89" xfId="0" applyFont="1" applyFill="1" applyBorder="1" applyAlignment="1" applyProtection="1">
      <alignment shrinkToFit="1"/>
      <protection/>
    </xf>
    <xf numFmtId="0" fontId="0" fillId="25" borderId="69" xfId="0" applyFill="1" applyBorder="1" applyAlignment="1" applyProtection="1">
      <alignment shrinkToFit="1"/>
      <protection/>
    </xf>
    <xf numFmtId="0" fontId="0" fillId="25" borderId="88" xfId="0" applyFill="1" applyBorder="1" applyAlignment="1" applyProtection="1">
      <alignment shrinkToFit="1"/>
      <protection/>
    </xf>
    <xf numFmtId="182" fontId="8" fillId="25" borderId="90" xfId="0" applyNumberFormat="1" applyFont="1" applyFill="1" applyBorder="1" applyAlignment="1" applyProtection="1" quotePrefix="1">
      <alignment shrinkToFit="1"/>
      <protection/>
    </xf>
    <xf numFmtId="182" fontId="8" fillId="25" borderId="69" xfId="0" applyNumberFormat="1" applyFont="1" applyFill="1" applyBorder="1" applyAlignment="1" applyProtection="1" quotePrefix="1">
      <alignment shrinkToFit="1"/>
      <protection/>
    </xf>
    <xf numFmtId="182" fontId="8" fillId="25" borderId="88" xfId="0" applyNumberFormat="1" applyFont="1" applyFill="1" applyBorder="1" applyAlignment="1" applyProtection="1" quotePrefix="1">
      <alignment shrinkToFit="1"/>
      <protection/>
    </xf>
    <xf numFmtId="0" fontId="1" fillId="25" borderId="90" xfId="0" applyFont="1" applyFill="1" applyBorder="1" applyAlignment="1" applyProtection="1">
      <alignment horizontal="center" shrinkToFit="1"/>
      <protection/>
    </xf>
    <xf numFmtId="0" fontId="0" fillId="25" borderId="69" xfId="0" applyFill="1" applyBorder="1" applyAlignment="1" applyProtection="1">
      <alignment horizontal="center" shrinkToFit="1"/>
      <protection/>
    </xf>
    <xf numFmtId="0" fontId="0" fillId="25" borderId="88" xfId="0" applyFill="1" applyBorder="1" applyAlignment="1" applyProtection="1">
      <alignment horizontal="center" shrinkToFit="1"/>
      <protection/>
    </xf>
    <xf numFmtId="190" fontId="8" fillId="25" borderId="90" xfId="48" applyNumberFormat="1" applyFont="1" applyFill="1" applyBorder="1" applyAlignment="1" applyProtection="1">
      <alignment shrinkToFit="1"/>
      <protection/>
    </xf>
    <xf numFmtId="190" fontId="8" fillId="25" borderId="69" xfId="48" applyNumberFormat="1" applyFont="1" applyFill="1" applyBorder="1" applyAlignment="1" applyProtection="1">
      <alignment shrinkToFit="1"/>
      <protection/>
    </xf>
    <xf numFmtId="190" fontId="8" fillId="25" borderId="88" xfId="48" applyNumberFormat="1" applyFont="1" applyFill="1" applyBorder="1" applyAlignment="1" applyProtection="1">
      <alignment shrinkToFit="1"/>
      <protection/>
    </xf>
    <xf numFmtId="176" fontId="15" fillId="21" borderId="90" xfId="0" applyNumberFormat="1" applyFont="1" applyFill="1" applyBorder="1" applyAlignment="1" applyProtection="1">
      <alignment/>
      <protection/>
    </xf>
    <xf numFmtId="176" fontId="15" fillId="21" borderId="69" xfId="0" applyNumberFormat="1" applyFont="1" applyFill="1" applyBorder="1" applyAlignment="1" applyProtection="1">
      <alignment/>
      <protection/>
    </xf>
    <xf numFmtId="0" fontId="8" fillId="0" borderId="87"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91" xfId="0" applyFont="1" applyBorder="1" applyAlignment="1" applyProtection="1">
      <alignment horizontal="center" vertical="center"/>
      <protection/>
    </xf>
    <xf numFmtId="0" fontId="8" fillId="0" borderId="89" xfId="0" applyFont="1" applyBorder="1" applyAlignment="1" applyProtection="1">
      <alignment horizontal="center" vertical="center"/>
      <protection/>
    </xf>
    <xf numFmtId="0" fontId="11" fillId="0" borderId="69" xfId="0" applyFont="1" applyBorder="1" applyAlignment="1" applyProtection="1">
      <alignment horizontal="center" vertical="center"/>
      <protection/>
    </xf>
    <xf numFmtId="0" fontId="11" fillId="0" borderId="88" xfId="0" applyFont="1" applyBorder="1" applyAlignment="1" applyProtection="1">
      <alignment horizontal="center" vertical="center"/>
      <protection/>
    </xf>
    <xf numFmtId="0" fontId="8" fillId="0" borderId="90" xfId="0" applyFont="1" applyBorder="1" applyAlignment="1" applyProtection="1">
      <alignment horizontal="center" vertical="center"/>
      <protection/>
    </xf>
    <xf numFmtId="0" fontId="1" fillId="27" borderId="87" xfId="0" applyFont="1" applyFill="1" applyBorder="1" applyAlignment="1" applyProtection="1">
      <alignment horizontal="left" vertical="center"/>
      <protection/>
    </xf>
    <xf numFmtId="0" fontId="1" fillId="27" borderId="69" xfId="0" applyFont="1" applyFill="1" applyBorder="1" applyAlignment="1" applyProtection="1">
      <alignment horizontal="left" vertical="center"/>
      <protection/>
    </xf>
    <xf numFmtId="0" fontId="1" fillId="27" borderId="28" xfId="0" applyFont="1" applyFill="1" applyBorder="1" applyAlignment="1" applyProtection="1">
      <alignment horizontal="left" vertical="center"/>
      <protection/>
    </xf>
    <xf numFmtId="0" fontId="1" fillId="25" borderId="0" xfId="0" applyFont="1" applyFill="1" applyBorder="1" applyAlignment="1" applyProtection="1">
      <alignment shrinkToFit="1"/>
      <protection/>
    </xf>
    <xf numFmtId="0" fontId="1" fillId="25" borderId="92" xfId="0" applyFont="1" applyFill="1" applyBorder="1" applyAlignment="1" applyProtection="1">
      <alignment shrinkToFit="1"/>
      <protection/>
    </xf>
    <xf numFmtId="0" fontId="0" fillId="25" borderId="0" xfId="0" applyFill="1" applyBorder="1" applyAlignment="1" applyProtection="1">
      <alignment shrinkToFit="1"/>
      <protection/>
    </xf>
    <xf numFmtId="0" fontId="0" fillId="25" borderId="35" xfId="0" applyFill="1" applyBorder="1" applyAlignment="1" applyProtection="1">
      <alignment shrinkToFit="1"/>
      <protection/>
    </xf>
    <xf numFmtId="0" fontId="8" fillId="0" borderId="93" xfId="0" applyFont="1" applyBorder="1" applyAlignment="1" applyProtection="1">
      <alignment horizontal="center" vertical="center"/>
      <protection/>
    </xf>
    <xf numFmtId="0" fontId="8" fillId="0" borderId="92"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8" fillId="0" borderId="82" xfId="0" applyFont="1" applyBorder="1" applyAlignment="1" applyProtection="1">
      <alignment horizontal="center" vertical="center"/>
      <protection/>
    </xf>
    <xf numFmtId="0" fontId="1" fillId="0" borderId="55" xfId="0" applyFont="1" applyBorder="1" applyAlignment="1" applyProtection="1">
      <alignment horizontal="center" vertical="center" shrinkToFit="1"/>
      <protection/>
    </xf>
    <xf numFmtId="0" fontId="1" fillId="0" borderId="0" xfId="0" applyFont="1" applyBorder="1" applyAlignment="1" applyProtection="1">
      <alignment horizontal="center" vertical="center" shrinkToFit="1"/>
      <protection/>
    </xf>
    <xf numFmtId="0" fontId="1" fillId="0" borderId="35" xfId="0" applyFont="1" applyBorder="1" applyAlignment="1" applyProtection="1">
      <alignment horizontal="center" vertical="center" shrinkToFit="1"/>
      <protection/>
    </xf>
    <xf numFmtId="0" fontId="1" fillId="0" borderId="87"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1" fillId="0" borderId="88" xfId="0" applyFont="1" applyBorder="1" applyAlignment="1" applyProtection="1">
      <alignment horizontal="center" vertical="center" shrinkToFit="1"/>
      <protection/>
    </xf>
    <xf numFmtId="0" fontId="1" fillId="0" borderId="70" xfId="0" applyFont="1" applyBorder="1" applyAlignment="1" applyProtection="1">
      <alignment horizontal="center" vertical="center" shrinkToFit="1"/>
      <protection/>
    </xf>
    <xf numFmtId="0" fontId="1" fillId="0" borderId="19" xfId="0" applyFont="1" applyBorder="1" applyAlignment="1" applyProtection="1">
      <alignment horizontal="center" vertical="center" shrinkToFit="1"/>
      <protection/>
    </xf>
    <xf numFmtId="0" fontId="1" fillId="0" borderId="99" xfId="0" applyFont="1" applyBorder="1" applyAlignment="1" applyProtection="1">
      <alignment horizontal="center" vertical="center" shrinkToFit="1"/>
      <protection/>
    </xf>
    <xf numFmtId="0" fontId="1" fillId="25" borderId="19" xfId="0" applyFont="1" applyFill="1" applyBorder="1" applyAlignment="1" applyProtection="1">
      <alignment shrinkToFit="1"/>
      <protection/>
    </xf>
    <xf numFmtId="0" fontId="1" fillId="25" borderId="98" xfId="0" applyFont="1" applyFill="1" applyBorder="1" applyAlignment="1" applyProtection="1">
      <alignment shrinkToFit="1"/>
      <protection/>
    </xf>
    <xf numFmtId="0" fontId="0" fillId="25" borderId="19" xfId="0" applyFill="1" applyBorder="1" applyAlignment="1" applyProtection="1">
      <alignment shrinkToFit="1"/>
      <protection/>
    </xf>
    <xf numFmtId="0" fontId="0" fillId="25" borderId="99" xfId="0" applyFill="1" applyBorder="1" applyAlignment="1" applyProtection="1">
      <alignment shrinkToFit="1"/>
      <protection/>
    </xf>
    <xf numFmtId="0" fontId="1" fillId="25" borderId="108" xfId="0" applyFont="1" applyFill="1" applyBorder="1" applyAlignment="1" applyProtection="1">
      <alignment shrinkToFit="1"/>
      <protection/>
    </xf>
    <xf numFmtId="0" fontId="1" fillId="25" borderId="99" xfId="0" applyFont="1" applyFill="1" applyBorder="1" applyAlignment="1" applyProtection="1">
      <alignment shrinkToFit="1"/>
      <protection/>
    </xf>
    <xf numFmtId="182" fontId="8" fillId="25" borderId="100" xfId="0" applyNumberFormat="1" applyFont="1" applyFill="1" applyBorder="1" applyAlignment="1" applyProtection="1" quotePrefix="1">
      <alignment shrinkToFit="1"/>
      <protection/>
    </xf>
    <xf numFmtId="182" fontId="8" fillId="25" borderId="38" xfId="0" applyNumberFormat="1" applyFont="1" applyFill="1" applyBorder="1" applyAlignment="1" applyProtection="1" quotePrefix="1">
      <alignment shrinkToFit="1"/>
      <protection/>
    </xf>
    <xf numFmtId="182" fontId="8" fillId="25" borderId="101" xfId="0" applyNumberFormat="1" applyFont="1" applyFill="1" applyBorder="1" applyAlignment="1" applyProtection="1" quotePrefix="1">
      <alignment shrinkToFit="1"/>
      <protection/>
    </xf>
    <xf numFmtId="0" fontId="1" fillId="25" borderId="100" xfId="0" applyFont="1" applyFill="1" applyBorder="1" applyAlignment="1" applyProtection="1">
      <alignment horizontal="center" shrinkToFit="1"/>
      <protection/>
    </xf>
    <xf numFmtId="0" fontId="0" fillId="25" borderId="38" xfId="0" applyFill="1" applyBorder="1" applyAlignment="1" applyProtection="1">
      <alignment horizontal="center" shrinkToFit="1"/>
      <protection/>
    </xf>
    <xf numFmtId="0" fontId="0" fillId="25" borderId="101" xfId="0" applyFill="1" applyBorder="1" applyAlignment="1" applyProtection="1">
      <alignment horizontal="center" shrinkToFit="1"/>
      <protection/>
    </xf>
    <xf numFmtId="190" fontId="8" fillId="25" borderId="100" xfId="48" applyNumberFormat="1" applyFont="1" applyFill="1" applyBorder="1" applyAlignment="1" applyProtection="1">
      <alignment shrinkToFit="1"/>
      <protection/>
    </xf>
    <xf numFmtId="190" fontId="8" fillId="25" borderId="38" xfId="48" applyNumberFormat="1" applyFont="1" applyFill="1" applyBorder="1" applyAlignment="1" applyProtection="1">
      <alignment shrinkToFit="1"/>
      <protection/>
    </xf>
    <xf numFmtId="190" fontId="8" fillId="25" borderId="101" xfId="48" applyNumberFormat="1" applyFont="1" applyFill="1" applyBorder="1" applyAlignment="1" applyProtection="1">
      <alignment shrinkToFit="1"/>
      <protection/>
    </xf>
    <xf numFmtId="176" fontId="15" fillId="21" borderId="100" xfId="0" applyNumberFormat="1" applyFont="1" applyFill="1" applyBorder="1" applyAlignment="1" applyProtection="1">
      <alignment/>
      <protection/>
    </xf>
    <xf numFmtId="176" fontId="15" fillId="21" borderId="38" xfId="0" applyNumberFormat="1" applyFont="1" applyFill="1" applyBorder="1" applyAlignment="1" applyProtection="1">
      <alignment/>
      <protection/>
    </xf>
    <xf numFmtId="0" fontId="8" fillId="0" borderId="97" xfId="0" applyFont="1" applyBorder="1" applyAlignment="1" applyProtection="1">
      <alignment horizontal="center" vertical="center"/>
      <protection/>
    </xf>
    <xf numFmtId="0" fontId="8" fillId="0" borderId="98"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99" xfId="0" applyFont="1" applyBorder="1" applyAlignment="1" applyProtection="1">
      <alignment horizontal="center" vertical="center"/>
      <protection/>
    </xf>
    <xf numFmtId="0" fontId="8" fillId="0" borderId="108" xfId="0" applyFont="1" applyBorder="1" applyAlignment="1" applyProtection="1">
      <alignment horizontal="center" vertical="center"/>
      <protection/>
    </xf>
    <xf numFmtId="0" fontId="1" fillId="27" borderId="112" xfId="0" applyFont="1" applyFill="1" applyBorder="1" applyAlignment="1" applyProtection="1">
      <alignment horizontal="left" vertical="center"/>
      <protection/>
    </xf>
    <xf numFmtId="0" fontId="1" fillId="27" borderId="113" xfId="0" applyFont="1" applyFill="1" applyBorder="1" applyAlignment="1" applyProtection="1">
      <alignment horizontal="left" vertical="center"/>
      <protection/>
    </xf>
    <xf numFmtId="0" fontId="1" fillId="27" borderId="114" xfId="0" applyFont="1" applyFill="1" applyBorder="1" applyAlignment="1" applyProtection="1">
      <alignment horizontal="left" vertical="center"/>
      <protection/>
    </xf>
    <xf numFmtId="0" fontId="1" fillId="0" borderId="118"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176" fontId="12" fillId="26" borderId="115" xfId="0" applyNumberFormat="1" applyFont="1" applyFill="1" applyBorder="1" applyAlignment="1" applyProtection="1">
      <alignment/>
      <protection/>
    </xf>
    <xf numFmtId="176" fontId="12" fillId="26" borderId="11" xfId="0" applyNumberFormat="1" applyFont="1" applyFill="1" applyBorder="1" applyAlignment="1" applyProtection="1">
      <alignment/>
      <protection/>
    </xf>
    <xf numFmtId="38" fontId="8" fillId="26" borderId="51" xfId="48" applyFont="1" applyFill="1" applyBorder="1" applyAlignment="1" applyProtection="1">
      <alignment horizontal="center" vertical="center"/>
      <protection/>
    </xf>
    <xf numFmtId="38" fontId="8" fillId="26" borderId="30" xfId="48" applyFont="1" applyFill="1" applyBorder="1" applyAlignment="1" applyProtection="1">
      <alignment horizontal="center" vertical="center"/>
      <protection/>
    </xf>
    <xf numFmtId="38" fontId="8" fillId="26" borderId="50" xfId="48" applyFont="1" applyFill="1" applyBorder="1" applyAlignment="1" applyProtection="1">
      <alignment horizontal="center" vertical="center"/>
      <protection/>
    </xf>
    <xf numFmtId="38" fontId="36" fillId="26" borderId="30" xfId="48" applyFont="1" applyFill="1" applyBorder="1" applyAlignment="1" applyProtection="1">
      <alignment horizontal="right" vertical="center"/>
      <protection/>
    </xf>
    <xf numFmtId="38" fontId="36" fillId="26" borderId="0" xfId="48" applyFont="1" applyFill="1" applyBorder="1" applyAlignment="1" applyProtection="1">
      <alignment horizontal="right" vertical="center"/>
      <protection/>
    </xf>
    <xf numFmtId="38" fontId="36" fillId="26" borderId="15" xfId="48" applyFont="1" applyFill="1" applyBorder="1" applyAlignment="1" applyProtection="1">
      <alignment horizontal="right" vertical="center"/>
      <protection/>
    </xf>
    <xf numFmtId="0" fontId="1" fillId="0" borderId="117" xfId="0" applyFont="1" applyBorder="1" applyAlignment="1" applyProtection="1">
      <alignment horizontal="center" vertical="center"/>
      <protection/>
    </xf>
    <xf numFmtId="0" fontId="1" fillId="0" borderId="110"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38" fontId="12" fillId="26" borderId="116" xfId="48" applyFont="1" applyFill="1" applyBorder="1" applyAlignment="1" applyProtection="1">
      <alignment horizontal="right"/>
      <protection/>
    </xf>
    <xf numFmtId="38" fontId="12" fillId="26" borderId="110" xfId="48" applyFont="1" applyFill="1" applyBorder="1" applyAlignment="1" applyProtection="1">
      <alignment horizontal="right"/>
      <protection/>
    </xf>
    <xf numFmtId="38" fontId="8" fillId="26" borderId="116" xfId="48" applyFont="1" applyFill="1" applyBorder="1" applyAlignment="1" applyProtection="1">
      <alignment horizontal="center" vertical="center"/>
      <protection/>
    </xf>
    <xf numFmtId="38" fontId="8" fillId="26" borderId="110" xfId="48" applyFont="1" applyFill="1" applyBorder="1" applyAlignment="1" applyProtection="1">
      <alignment horizontal="center" vertical="center"/>
      <protection/>
    </xf>
    <xf numFmtId="38" fontId="8" fillId="26" borderId="36" xfId="48" applyFont="1" applyFill="1" applyBorder="1" applyAlignment="1" applyProtection="1">
      <alignment horizontal="center" vertical="center"/>
      <protection/>
    </xf>
    <xf numFmtId="38" fontId="36" fillId="26" borderId="110" xfId="48" applyFont="1" applyFill="1" applyBorder="1" applyAlignment="1" applyProtection="1">
      <alignment horizontal="right" vertical="center"/>
      <protection/>
    </xf>
    <xf numFmtId="38" fontId="36" fillId="26" borderId="111" xfId="48" applyFont="1" applyFill="1" applyBorder="1" applyAlignment="1" applyProtection="1">
      <alignment horizontal="right" vertical="center"/>
      <protection/>
    </xf>
    <xf numFmtId="49" fontId="1" fillId="0" borderId="105" xfId="0" applyNumberFormat="1" applyFont="1" applyBorder="1" applyAlignment="1" applyProtection="1">
      <alignment horizontal="center" vertical="center"/>
      <protection/>
    </xf>
    <xf numFmtId="49" fontId="1" fillId="0" borderId="106"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12" fillId="26" borderId="119" xfId="48" applyFont="1" applyFill="1" applyBorder="1" applyAlignment="1" applyProtection="1">
      <alignment horizontal="right" vertical="center"/>
      <protection/>
    </xf>
    <xf numFmtId="38" fontId="12" fillId="26" borderId="106" xfId="48" applyFont="1" applyFill="1" applyBorder="1" applyAlignment="1" applyProtection="1">
      <alignment horizontal="right" vertical="center"/>
      <protection/>
    </xf>
    <xf numFmtId="38" fontId="8" fillId="26" borderId="119" xfId="48" applyFont="1" applyFill="1" applyBorder="1" applyAlignment="1" applyProtection="1">
      <alignment horizontal="center" vertical="center"/>
      <protection/>
    </xf>
    <xf numFmtId="38" fontId="8" fillId="26" borderId="106" xfId="48" applyFont="1" applyFill="1" applyBorder="1" applyAlignment="1" applyProtection="1">
      <alignment horizontal="center" vertical="center"/>
      <protection/>
    </xf>
    <xf numFmtId="38" fontId="8" fillId="26" borderId="32" xfId="48" applyFont="1" applyFill="1" applyBorder="1" applyAlignment="1" applyProtection="1">
      <alignment horizontal="center" vertical="center"/>
      <protection/>
    </xf>
    <xf numFmtId="38" fontId="36" fillId="26" borderId="106" xfId="48" applyFont="1" applyFill="1" applyBorder="1" applyAlignment="1" applyProtection="1">
      <alignment horizontal="right" vertical="center"/>
      <protection/>
    </xf>
    <xf numFmtId="38" fontId="36" fillId="26" borderId="109" xfId="48" applyFont="1" applyFill="1" applyBorder="1" applyAlignment="1" applyProtection="1">
      <alignment horizontal="right" vertical="center"/>
      <protection/>
    </xf>
    <xf numFmtId="49" fontId="1" fillId="0" borderId="102" xfId="0" applyNumberFormat="1" applyFont="1" applyBorder="1" applyAlignment="1" applyProtection="1">
      <alignment horizontal="center" vertical="center"/>
      <protection/>
    </xf>
    <xf numFmtId="49" fontId="1" fillId="0" borderId="103" xfId="0" applyNumberFormat="1" applyFont="1" applyBorder="1" applyAlignment="1" applyProtection="1">
      <alignment horizontal="center" vertical="center"/>
      <protection/>
    </xf>
    <xf numFmtId="49" fontId="1" fillId="0" borderId="104" xfId="0" applyNumberFormat="1" applyFont="1" applyBorder="1" applyAlignment="1" applyProtection="1">
      <alignment horizontal="center" vertical="center"/>
      <protection/>
    </xf>
    <xf numFmtId="38" fontId="12" fillId="26" borderId="72" xfId="48" applyFont="1" applyFill="1" applyBorder="1" applyAlignment="1" applyProtection="1">
      <alignment horizontal="right" vertical="center"/>
      <protection/>
    </xf>
    <xf numFmtId="38" fontId="12" fillId="26" borderId="61" xfId="48" applyFont="1" applyFill="1" applyBorder="1" applyAlignment="1" applyProtection="1">
      <alignment horizontal="right" vertical="center"/>
      <protection/>
    </xf>
    <xf numFmtId="38" fontId="1" fillId="26" borderId="124" xfId="48" applyFont="1" applyFill="1" applyBorder="1" applyAlignment="1" applyProtection="1">
      <alignment horizontal="center" vertical="center"/>
      <protection/>
    </xf>
    <xf numFmtId="38" fontId="1" fillId="26" borderId="103" xfId="48" applyFont="1" applyFill="1" applyBorder="1" applyAlignment="1" applyProtection="1">
      <alignment horizontal="center" vertical="center"/>
      <protection/>
    </xf>
    <xf numFmtId="38" fontId="1" fillId="26" borderId="104" xfId="48" applyFont="1" applyFill="1" applyBorder="1" applyAlignment="1" applyProtection="1">
      <alignment horizontal="center" vertical="center"/>
      <protection/>
    </xf>
    <xf numFmtId="38" fontId="36" fillId="26" borderId="103" xfId="48" applyFont="1" applyFill="1" applyBorder="1" applyAlignment="1" applyProtection="1">
      <alignment horizontal="right" vertical="center"/>
      <protection/>
    </xf>
    <xf numFmtId="38" fontId="36" fillId="26" borderId="125" xfId="48" applyFont="1" applyFill="1" applyBorder="1" applyAlignment="1" applyProtection="1">
      <alignment horizontal="right" vertical="center"/>
      <protection/>
    </xf>
    <xf numFmtId="0" fontId="8" fillId="0" borderId="0" xfId="0" applyFont="1" applyAlignment="1" applyProtection="1">
      <alignment vertical="center" shrinkToFit="1"/>
      <protection/>
    </xf>
    <xf numFmtId="0" fontId="1" fillId="0" borderId="67" xfId="0" applyFont="1" applyBorder="1" applyAlignment="1" applyProtection="1">
      <alignment vertical="center" shrinkToFit="1"/>
      <protection/>
    </xf>
    <xf numFmtId="0" fontId="1" fillId="0" borderId="38" xfId="0" applyFont="1" applyBorder="1" applyAlignment="1" applyProtection="1">
      <alignment vertical="center" shrinkToFit="1"/>
      <protection/>
    </xf>
    <xf numFmtId="0" fontId="1" fillId="0" borderId="29" xfId="0" applyFont="1" applyBorder="1" applyAlignment="1" applyProtection="1">
      <alignment vertical="center" shrinkToFit="1"/>
      <protection/>
    </xf>
    <xf numFmtId="0" fontId="1" fillId="0" borderId="58" xfId="0" applyFont="1" applyBorder="1" applyAlignment="1" applyProtection="1">
      <alignment vertical="center" shrinkToFit="1"/>
      <protection/>
    </xf>
    <xf numFmtId="0" fontId="1" fillId="0" borderId="39" xfId="0" applyFont="1" applyBorder="1" applyAlignment="1" applyProtection="1">
      <alignment vertical="center" shrinkToFit="1"/>
      <protection/>
    </xf>
    <xf numFmtId="0" fontId="1" fillId="0" borderId="27" xfId="0" applyFont="1" applyBorder="1" applyAlignment="1" applyProtection="1">
      <alignment vertical="center" shrinkToFit="1"/>
      <protection/>
    </xf>
    <xf numFmtId="177" fontId="8" fillId="0" borderId="10" xfId="0" applyNumberFormat="1" applyFont="1" applyBorder="1" applyAlignment="1" applyProtection="1">
      <alignment horizontal="right" vertical="center"/>
      <protection/>
    </xf>
    <xf numFmtId="177" fontId="8" fillId="0" borderId="23" xfId="0" applyNumberFormat="1" applyFont="1" applyBorder="1" applyAlignment="1" applyProtection="1">
      <alignment horizontal="right" vertical="center"/>
      <protection/>
    </xf>
    <xf numFmtId="0" fontId="1" fillId="0" borderId="42"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182" fontId="8" fillId="0" borderId="82" xfId="0" applyNumberFormat="1" applyFont="1" applyBorder="1" applyAlignment="1" applyProtection="1" quotePrefix="1">
      <alignment shrinkToFit="1"/>
      <protection/>
    </xf>
    <xf numFmtId="182" fontId="8" fillId="0" borderId="0" xfId="0" applyNumberFormat="1" applyFont="1" applyBorder="1" applyAlignment="1" applyProtection="1" quotePrefix="1">
      <alignment shrinkToFit="1"/>
      <protection/>
    </xf>
    <xf numFmtId="182" fontId="8" fillId="0" borderId="35" xfId="0" applyNumberFormat="1" applyFont="1" applyBorder="1" applyAlignment="1" applyProtection="1" quotePrefix="1">
      <alignment shrinkToFit="1"/>
      <protection/>
    </xf>
    <xf numFmtId="190" fontId="8" fillId="0" borderId="82" xfId="48" applyNumberFormat="1" applyFont="1" applyBorder="1" applyAlignment="1" applyProtection="1">
      <alignment shrinkToFit="1"/>
      <protection/>
    </xf>
    <xf numFmtId="190" fontId="8" fillId="0" borderId="0" xfId="48" applyNumberFormat="1" applyFont="1" applyBorder="1" applyAlignment="1" applyProtection="1">
      <alignment shrinkToFit="1"/>
      <protection/>
    </xf>
    <xf numFmtId="190" fontId="8" fillId="0" borderId="35" xfId="48" applyNumberFormat="1" applyFont="1" applyBorder="1" applyAlignment="1" applyProtection="1">
      <alignment shrinkToFit="1"/>
      <protection/>
    </xf>
    <xf numFmtId="176" fontId="15" fillId="0" borderId="82" xfId="0" applyNumberFormat="1" applyFont="1" applyBorder="1" applyAlignment="1" applyProtection="1">
      <alignment/>
      <protection/>
    </xf>
    <xf numFmtId="176" fontId="15" fillId="0" borderId="0" xfId="0" applyNumberFormat="1" applyFont="1" applyBorder="1" applyAlignment="1" applyProtection="1">
      <alignment/>
      <protection/>
    </xf>
    <xf numFmtId="0" fontId="1" fillId="0" borderId="75" xfId="0" applyFont="1" applyBorder="1" applyAlignment="1" applyProtection="1">
      <alignment horizontal="left" vertical="center"/>
      <protection/>
    </xf>
    <xf numFmtId="0" fontId="1" fillId="0" borderId="76" xfId="0" applyFont="1" applyBorder="1" applyAlignment="1" applyProtection="1">
      <alignment horizontal="left" vertical="center"/>
      <protection/>
    </xf>
    <xf numFmtId="0" fontId="1" fillId="0" borderId="79" xfId="0" applyFont="1" applyBorder="1" applyAlignment="1" applyProtection="1">
      <alignment horizontal="left" vertical="center"/>
      <protection/>
    </xf>
    <xf numFmtId="182" fontId="8" fillId="0" borderId="90" xfId="0" applyNumberFormat="1" applyFont="1" applyBorder="1" applyAlignment="1" applyProtection="1" quotePrefix="1">
      <alignment shrinkToFit="1"/>
      <protection/>
    </xf>
    <xf numFmtId="182" fontId="8" fillId="0" borderId="69" xfId="0" applyNumberFormat="1" applyFont="1" applyBorder="1" applyAlignment="1" applyProtection="1" quotePrefix="1">
      <alignment shrinkToFit="1"/>
      <protection/>
    </xf>
    <xf numFmtId="182" fontId="8" fillId="0" borderId="88" xfId="0" applyNumberFormat="1" applyFont="1" applyBorder="1" applyAlignment="1" applyProtection="1" quotePrefix="1">
      <alignment shrinkToFit="1"/>
      <protection/>
    </xf>
    <xf numFmtId="190" fontId="8" fillId="0" borderId="90" xfId="48" applyNumberFormat="1" applyFont="1" applyBorder="1" applyAlignment="1" applyProtection="1">
      <alignment shrinkToFit="1"/>
      <protection/>
    </xf>
    <xf numFmtId="190" fontId="8" fillId="0" borderId="69" xfId="48" applyNumberFormat="1" applyFont="1" applyBorder="1" applyAlignment="1" applyProtection="1">
      <alignment shrinkToFit="1"/>
      <protection/>
    </xf>
    <xf numFmtId="190" fontId="8" fillId="0" borderId="88" xfId="48" applyNumberFormat="1" applyFont="1" applyBorder="1" applyAlignment="1" applyProtection="1">
      <alignment shrinkToFit="1"/>
      <protection/>
    </xf>
    <xf numFmtId="176" fontId="15" fillId="0" borderId="90" xfId="0" applyNumberFormat="1" applyFont="1" applyBorder="1" applyAlignment="1" applyProtection="1">
      <alignment/>
      <protection/>
    </xf>
    <xf numFmtId="176" fontId="15" fillId="0" borderId="69" xfId="0" applyNumberFormat="1" applyFont="1" applyBorder="1" applyAlignment="1" applyProtection="1">
      <alignment/>
      <protection/>
    </xf>
    <xf numFmtId="0" fontId="1" fillId="0" borderId="90" xfId="0" applyFont="1" applyBorder="1" applyAlignment="1" applyProtection="1">
      <alignment horizontal="left" vertical="center"/>
      <protection/>
    </xf>
    <xf numFmtId="0" fontId="1" fillId="0" borderId="88" xfId="0" applyFont="1" applyBorder="1" applyAlignment="1" applyProtection="1">
      <alignment horizontal="left" vertical="center"/>
      <protection/>
    </xf>
    <xf numFmtId="176" fontId="15" fillId="0" borderId="121" xfId="0" applyNumberFormat="1" applyFont="1" applyBorder="1" applyAlignment="1" applyProtection="1">
      <alignment/>
      <protection/>
    </xf>
    <xf numFmtId="176" fontId="15" fillId="0" borderId="113" xfId="0" applyNumberFormat="1" applyFont="1" applyBorder="1" applyAlignment="1" applyProtection="1">
      <alignment/>
      <protection/>
    </xf>
    <xf numFmtId="0" fontId="8" fillId="0" borderId="38" xfId="0" applyFont="1" applyBorder="1" applyAlignment="1" applyProtection="1">
      <alignment horizontal="center" vertical="center"/>
      <protection/>
    </xf>
    <xf numFmtId="0" fontId="8" fillId="0" borderId="123" xfId="0" applyFont="1" applyBorder="1" applyAlignment="1" applyProtection="1">
      <alignment horizontal="center" vertical="center"/>
      <protection/>
    </xf>
    <xf numFmtId="0" fontId="8" fillId="0" borderId="120" xfId="0" applyFont="1" applyBorder="1" applyAlignment="1" applyProtection="1">
      <alignment horizontal="center" vertical="center"/>
      <protection/>
    </xf>
    <xf numFmtId="0" fontId="1" fillId="0" borderId="63" xfId="0" applyFont="1" applyBorder="1" applyAlignment="1" applyProtection="1">
      <alignment horizontal="center" vertical="center" shrinkToFit="1"/>
      <protection/>
    </xf>
    <xf numFmtId="0" fontId="1" fillId="0" borderId="101" xfId="0" applyFont="1" applyBorder="1" applyAlignment="1" applyProtection="1">
      <alignment horizontal="center" vertical="center" shrinkToFit="1"/>
      <protection/>
    </xf>
    <xf numFmtId="182" fontId="8" fillId="0" borderId="121" xfId="0" applyNumberFormat="1" applyFont="1" applyBorder="1" applyAlignment="1" applyProtection="1" quotePrefix="1">
      <alignment shrinkToFit="1"/>
      <protection/>
    </xf>
    <xf numFmtId="182" fontId="8" fillId="0" borderId="113" xfId="0" applyNumberFormat="1" applyFont="1" applyBorder="1" applyAlignment="1" applyProtection="1" quotePrefix="1">
      <alignment shrinkToFit="1"/>
      <protection/>
    </xf>
    <xf numFmtId="182" fontId="8" fillId="0" borderId="122" xfId="0" applyNumberFormat="1" applyFont="1" applyBorder="1" applyAlignment="1" applyProtection="1" quotePrefix="1">
      <alignment shrinkToFit="1"/>
      <protection/>
    </xf>
    <xf numFmtId="0" fontId="11" fillId="0" borderId="38" xfId="0" applyFont="1" applyBorder="1" applyAlignment="1" applyProtection="1">
      <alignment horizontal="center" vertical="center"/>
      <protection/>
    </xf>
    <xf numFmtId="0" fontId="11" fillId="0" borderId="101" xfId="0" applyFont="1" applyBorder="1" applyAlignment="1" applyProtection="1">
      <alignment horizontal="center" vertical="center"/>
      <protection/>
    </xf>
    <xf numFmtId="0" fontId="8" fillId="0" borderId="100" xfId="0" applyFont="1" applyBorder="1" applyAlignment="1" applyProtection="1">
      <alignment horizontal="center" vertical="center"/>
      <protection/>
    </xf>
    <xf numFmtId="0" fontId="1" fillId="0" borderId="100" xfId="0" applyFont="1" applyBorder="1" applyAlignment="1" applyProtection="1">
      <alignment horizontal="left" vertical="center"/>
      <protection/>
    </xf>
    <xf numFmtId="0" fontId="1" fillId="0" borderId="38" xfId="0" applyFont="1" applyBorder="1" applyAlignment="1" applyProtection="1">
      <alignment horizontal="left" vertical="center"/>
      <protection/>
    </xf>
    <xf numFmtId="0" fontId="1" fillId="0" borderId="101" xfId="0" applyFont="1" applyBorder="1" applyAlignment="1" applyProtection="1">
      <alignment horizontal="left" vertical="center"/>
      <protection/>
    </xf>
    <xf numFmtId="176" fontId="12" fillId="0" borderId="115" xfId="0" applyNumberFormat="1" applyFont="1" applyBorder="1" applyAlignment="1" applyProtection="1">
      <alignment/>
      <protection/>
    </xf>
    <xf numFmtId="176" fontId="12" fillId="0" borderId="11" xfId="0" applyNumberFormat="1" applyFont="1" applyBorder="1" applyAlignment="1" applyProtection="1">
      <alignment/>
      <protection/>
    </xf>
    <xf numFmtId="38" fontId="8" fillId="0" borderId="51" xfId="48" applyFont="1" applyFill="1" applyBorder="1" applyAlignment="1" applyProtection="1">
      <alignment horizontal="center" vertical="center"/>
      <protection/>
    </xf>
    <xf numFmtId="38" fontId="8" fillId="0" borderId="30" xfId="48" applyFont="1" applyFill="1" applyBorder="1" applyAlignment="1" applyProtection="1">
      <alignment horizontal="center" vertical="center"/>
      <protection/>
    </xf>
    <xf numFmtId="38" fontId="8" fillId="0" borderId="50" xfId="48" applyFont="1" applyFill="1" applyBorder="1" applyAlignment="1" applyProtection="1">
      <alignment horizontal="center" vertical="center"/>
      <protection/>
    </xf>
    <xf numFmtId="38" fontId="36" fillId="0" borderId="30" xfId="48" applyFont="1" applyFill="1" applyBorder="1" applyAlignment="1" applyProtection="1">
      <alignment horizontal="right" vertical="center"/>
      <protection/>
    </xf>
    <xf numFmtId="38" fontId="36" fillId="0" borderId="25" xfId="48" applyFont="1" applyFill="1" applyBorder="1" applyAlignment="1" applyProtection="1">
      <alignment horizontal="right" vertical="center"/>
      <protection/>
    </xf>
    <xf numFmtId="38" fontId="12" fillId="0" borderId="116" xfId="48" applyFont="1" applyBorder="1" applyAlignment="1" applyProtection="1">
      <alignment horizontal="right"/>
      <protection/>
    </xf>
    <xf numFmtId="38" fontId="12" fillId="0" borderId="110" xfId="48" applyFont="1" applyBorder="1" applyAlignment="1" applyProtection="1">
      <alignment horizontal="right"/>
      <protection/>
    </xf>
    <xf numFmtId="38" fontId="8" fillId="0" borderId="116" xfId="48" applyFont="1" applyFill="1" applyBorder="1" applyAlignment="1" applyProtection="1">
      <alignment horizontal="center" vertical="center"/>
      <protection/>
    </xf>
    <xf numFmtId="38" fontId="8" fillId="0" borderId="110" xfId="48" applyFont="1" applyFill="1" applyBorder="1" applyAlignment="1" applyProtection="1">
      <alignment horizontal="center" vertical="center"/>
      <protection/>
    </xf>
    <xf numFmtId="38" fontId="8" fillId="0" borderId="36" xfId="48" applyFont="1" applyFill="1" applyBorder="1" applyAlignment="1" applyProtection="1">
      <alignment horizontal="center" vertical="center"/>
      <protection/>
    </xf>
    <xf numFmtId="38" fontId="36" fillId="0" borderId="110" xfId="48" applyFont="1" applyFill="1" applyBorder="1" applyAlignment="1" applyProtection="1">
      <alignment horizontal="right" vertical="center"/>
      <protection/>
    </xf>
    <xf numFmtId="38" fontId="36" fillId="0" borderId="111" xfId="48" applyFont="1" applyFill="1" applyBorder="1" applyAlignment="1" applyProtection="1">
      <alignment horizontal="right" vertical="center"/>
      <protection/>
    </xf>
    <xf numFmtId="190" fontId="8" fillId="0" borderId="121" xfId="48" applyNumberFormat="1" applyFont="1" applyBorder="1" applyAlignment="1" applyProtection="1">
      <alignment shrinkToFit="1"/>
      <protection/>
    </xf>
    <xf numFmtId="190" fontId="8" fillId="0" borderId="113" xfId="48" applyNumberFormat="1" applyFont="1" applyBorder="1" applyAlignment="1" applyProtection="1">
      <alignment shrinkToFit="1"/>
      <protection/>
    </xf>
    <xf numFmtId="190" fontId="8" fillId="0" borderId="122" xfId="48" applyNumberFormat="1" applyFont="1" applyBorder="1" applyAlignment="1" applyProtection="1">
      <alignment shrinkToFit="1"/>
      <protection/>
    </xf>
    <xf numFmtId="38" fontId="12" fillId="0" borderId="119" xfId="48" applyFont="1" applyBorder="1" applyAlignment="1" applyProtection="1">
      <alignment horizontal="right" vertical="center"/>
      <protection/>
    </xf>
    <xf numFmtId="38" fontId="12" fillId="0" borderId="106" xfId="48" applyFont="1" applyBorder="1" applyAlignment="1" applyProtection="1">
      <alignment horizontal="right" vertical="center"/>
      <protection/>
    </xf>
    <xf numFmtId="38" fontId="8" fillId="0" borderId="119" xfId="48" applyFont="1" applyFill="1" applyBorder="1" applyAlignment="1" applyProtection="1">
      <alignment horizontal="center" vertical="center"/>
      <protection/>
    </xf>
    <xf numFmtId="38" fontId="8" fillId="0" borderId="106" xfId="48" applyFont="1" applyFill="1" applyBorder="1" applyAlignment="1" applyProtection="1">
      <alignment horizontal="center" vertical="center"/>
      <protection/>
    </xf>
    <xf numFmtId="38" fontId="8" fillId="0" borderId="32" xfId="48" applyFont="1" applyFill="1" applyBorder="1" applyAlignment="1" applyProtection="1">
      <alignment horizontal="center" vertical="center"/>
      <protection/>
    </xf>
    <xf numFmtId="38" fontId="36" fillId="0" borderId="106" xfId="48" applyFont="1" applyFill="1" applyBorder="1" applyAlignment="1" applyProtection="1">
      <alignment horizontal="right" vertical="center"/>
      <protection/>
    </xf>
    <xf numFmtId="38" fontId="36" fillId="0" borderId="109" xfId="48" applyFont="1" applyFill="1" applyBorder="1" applyAlignment="1" applyProtection="1">
      <alignment horizontal="right" vertical="center"/>
      <protection/>
    </xf>
    <xf numFmtId="38" fontId="12" fillId="0" borderId="72" xfId="48" applyFont="1" applyBorder="1" applyAlignment="1" applyProtection="1">
      <alignment horizontal="right" vertical="center"/>
      <protection/>
    </xf>
    <xf numFmtId="38" fontId="12" fillId="0" borderId="61" xfId="48" applyFont="1" applyBorder="1" applyAlignment="1" applyProtection="1">
      <alignment horizontal="right" vertical="center"/>
      <protection/>
    </xf>
    <xf numFmtId="38" fontId="1" fillId="0" borderId="124" xfId="48" applyFont="1" applyFill="1" applyBorder="1" applyAlignment="1" applyProtection="1">
      <alignment horizontal="center" vertical="center"/>
      <protection/>
    </xf>
    <xf numFmtId="38" fontId="1" fillId="0" borderId="103" xfId="48" applyFont="1" applyFill="1" applyBorder="1" applyAlignment="1" applyProtection="1">
      <alignment horizontal="center" vertical="center"/>
      <protection/>
    </xf>
    <xf numFmtId="38" fontId="1" fillId="0" borderId="104" xfId="48" applyFont="1" applyFill="1" applyBorder="1" applyAlignment="1" applyProtection="1">
      <alignment horizontal="center" vertical="center"/>
      <protection/>
    </xf>
    <xf numFmtId="38" fontId="36" fillId="0" borderId="103" xfId="48" applyFont="1" applyFill="1" applyBorder="1" applyAlignment="1" applyProtection="1">
      <alignment horizontal="right" vertical="center"/>
      <protection/>
    </xf>
    <xf numFmtId="38" fontId="36" fillId="0" borderId="125" xfId="48" applyFont="1" applyFill="1" applyBorder="1" applyAlignment="1" applyProtection="1">
      <alignment horizontal="right" vertical="center"/>
      <protection/>
    </xf>
    <xf numFmtId="0" fontId="14" fillId="0" borderId="94" xfId="0" applyFont="1" applyBorder="1" applyAlignment="1" applyProtection="1">
      <alignment horizontal="distributed" vertical="center"/>
      <protection/>
    </xf>
    <xf numFmtId="0" fontId="14" fillId="0" borderId="95" xfId="0" applyFont="1" applyBorder="1" applyAlignment="1" applyProtection="1">
      <alignment horizontal="distributed" vertical="center"/>
      <protection/>
    </xf>
    <xf numFmtId="0" fontId="14" fillId="0" borderId="69" xfId="0" applyFont="1" applyBorder="1" applyAlignment="1" applyProtection="1">
      <alignment horizontal="distributed" vertical="center"/>
      <protection/>
    </xf>
    <xf numFmtId="0" fontId="14" fillId="0" borderId="96" xfId="0" applyFont="1" applyBorder="1" applyAlignment="1" applyProtection="1">
      <alignment horizontal="distributed" vertical="center"/>
      <protection/>
    </xf>
    <xf numFmtId="49" fontId="1" fillId="0" borderId="43" xfId="0" applyNumberFormat="1" applyFont="1" applyBorder="1" applyAlignment="1" applyProtection="1">
      <alignment horizontal="center" vertical="distributed" textRotation="255"/>
      <protection/>
    </xf>
    <xf numFmtId="49" fontId="1" fillId="0" borderId="131" xfId="0" applyNumberFormat="1" applyFont="1" applyBorder="1" applyAlignment="1" applyProtection="1">
      <alignment horizontal="center" vertical="distributed" textRotation="255"/>
      <protection/>
    </xf>
    <xf numFmtId="49" fontId="1" fillId="0" borderId="132" xfId="0" applyNumberFormat="1" applyFont="1" applyBorder="1" applyAlignment="1" applyProtection="1">
      <alignment horizontal="center" vertical="distributed" textRotation="255"/>
      <protection/>
    </xf>
    <xf numFmtId="0" fontId="1" fillId="0" borderId="131" xfId="0" applyFont="1" applyBorder="1" applyAlignment="1" applyProtection="1">
      <alignment horizontal="center" vertical="center"/>
      <protection/>
    </xf>
    <xf numFmtId="0" fontId="1" fillId="0" borderId="132" xfId="0" applyFont="1" applyBorder="1" applyAlignment="1" applyProtection="1">
      <alignment horizontal="center" vertical="center"/>
      <protection/>
    </xf>
    <xf numFmtId="0" fontId="1" fillId="0" borderId="94" xfId="0" applyFont="1" applyBorder="1" applyAlignment="1" applyProtection="1">
      <alignment/>
      <protection/>
    </xf>
    <xf numFmtId="0" fontId="14" fillId="0" borderId="95" xfId="0" applyFont="1" applyBorder="1" applyAlignment="1" applyProtection="1">
      <alignment horizontal="center" vertical="center"/>
      <protection/>
    </xf>
    <xf numFmtId="0" fontId="14" fillId="0" borderId="69" xfId="0" applyFont="1" applyBorder="1" applyAlignment="1" applyProtection="1">
      <alignment horizontal="center" vertical="center"/>
      <protection/>
    </xf>
    <xf numFmtId="0" fontId="14" fillId="0" borderId="96" xfId="0" applyFont="1" applyBorder="1" applyAlignment="1" applyProtection="1">
      <alignment horizontal="center" vertical="center"/>
      <protection/>
    </xf>
    <xf numFmtId="0" fontId="1" fillId="0" borderId="94" xfId="0" applyFont="1" applyBorder="1" applyAlignment="1" applyProtection="1">
      <alignment horizontal="center" vertical="center"/>
      <protection/>
    </xf>
    <xf numFmtId="0" fontId="1" fillId="0" borderId="126" xfId="0" applyFont="1" applyBorder="1" applyAlignment="1" applyProtection="1">
      <alignment horizontal="center" vertical="center"/>
      <protection/>
    </xf>
    <xf numFmtId="0" fontId="1" fillId="0" borderId="127" xfId="0" applyFont="1" applyBorder="1" applyAlignment="1" applyProtection="1">
      <alignment horizontal="center" vertical="center"/>
      <protection/>
    </xf>
    <xf numFmtId="0" fontId="1" fillId="0" borderId="108" xfId="0" applyFont="1" applyBorder="1" applyAlignment="1" applyProtection="1">
      <alignment horizontal="left" vertical="center"/>
      <protection/>
    </xf>
    <xf numFmtId="0" fontId="1" fillId="0" borderId="99" xfId="0" applyFont="1" applyBorder="1" applyAlignment="1" applyProtection="1">
      <alignment horizontal="left" vertical="center"/>
      <protection/>
    </xf>
    <xf numFmtId="176" fontId="12" fillId="0" borderId="128" xfId="0" applyNumberFormat="1" applyFont="1" applyBorder="1" applyAlignment="1" applyProtection="1">
      <alignment/>
      <protection/>
    </xf>
    <xf numFmtId="176" fontId="12" fillId="0" borderId="129" xfId="0" applyNumberFormat="1" applyFont="1" applyBorder="1" applyAlignment="1" applyProtection="1">
      <alignment/>
      <protection/>
    </xf>
    <xf numFmtId="38" fontId="8" fillId="0" borderId="68" xfId="48" applyFont="1" applyFill="1" applyBorder="1" applyAlignment="1" applyProtection="1">
      <alignment horizontal="center" vertical="center"/>
      <protection/>
    </xf>
    <xf numFmtId="38" fontId="8" fillId="0" borderId="13" xfId="48" applyFont="1" applyFill="1" applyBorder="1" applyAlignment="1" applyProtection="1">
      <alignment horizontal="center" vertical="center"/>
      <protection/>
    </xf>
    <xf numFmtId="38" fontId="8" fillId="0" borderId="73" xfId="48" applyFont="1" applyFill="1" applyBorder="1" applyAlignment="1" applyProtection="1">
      <alignment horizontal="center" vertical="center"/>
      <protection/>
    </xf>
    <xf numFmtId="38" fontId="36" fillId="0" borderId="13" xfId="48" applyFont="1" applyFill="1" applyBorder="1" applyAlignment="1" applyProtection="1">
      <alignment horizontal="right" vertical="center"/>
      <protection/>
    </xf>
    <xf numFmtId="38" fontId="36" fillId="0" borderId="14" xfId="48" applyFont="1" applyFill="1" applyBorder="1" applyAlignment="1" applyProtection="1">
      <alignment horizontal="right" vertical="center"/>
      <protection/>
    </xf>
    <xf numFmtId="38" fontId="12" fillId="0" borderId="82" xfId="48" applyFont="1" applyBorder="1" applyAlignment="1" applyProtection="1">
      <alignment horizontal="right"/>
      <protection/>
    </xf>
    <xf numFmtId="38" fontId="12" fillId="0" borderId="0" xfId="48" applyFont="1" applyBorder="1" applyAlignment="1" applyProtection="1">
      <alignment horizontal="right"/>
      <protection/>
    </xf>
    <xf numFmtId="38" fontId="8" fillId="0" borderId="82" xfId="48" applyFont="1" applyFill="1" applyBorder="1" applyAlignment="1" applyProtection="1">
      <alignment horizontal="center" vertical="center"/>
      <protection/>
    </xf>
    <xf numFmtId="38" fontId="8" fillId="0" borderId="0" xfId="48" applyFont="1" applyFill="1" applyBorder="1" applyAlignment="1" applyProtection="1">
      <alignment horizontal="center" vertical="center"/>
      <protection/>
    </xf>
    <xf numFmtId="38" fontId="8" fillId="0" borderId="35" xfId="48" applyFont="1" applyFill="1" applyBorder="1" applyAlignment="1" applyProtection="1">
      <alignment horizontal="center" vertical="center"/>
      <protection/>
    </xf>
    <xf numFmtId="38" fontId="36" fillId="0" borderId="0" xfId="48" applyFont="1" applyFill="1" applyBorder="1" applyAlignment="1" applyProtection="1">
      <alignment horizontal="right" vertical="center"/>
      <protection/>
    </xf>
    <xf numFmtId="38" fontId="36" fillId="0" borderId="15" xfId="48" applyFont="1" applyFill="1" applyBorder="1" applyAlignment="1" applyProtection="1">
      <alignment horizontal="right" vertical="center"/>
      <protection/>
    </xf>
    <xf numFmtId="49" fontId="1" fillId="0" borderId="22" xfId="0" applyNumberFormat="1" applyFont="1" applyBorder="1" applyAlignment="1" applyProtection="1">
      <alignment horizontal="center" vertical="center"/>
      <protection/>
    </xf>
    <xf numFmtId="49" fontId="1" fillId="0" borderId="61"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38" fontId="1" fillId="0" borderId="72" xfId="48" applyFont="1" applyFill="1" applyBorder="1" applyAlignment="1" applyProtection="1">
      <alignment horizontal="center" vertical="center"/>
      <protection/>
    </xf>
    <xf numFmtId="38" fontId="1" fillId="0" borderId="61" xfId="48" applyFont="1" applyFill="1" applyBorder="1" applyAlignment="1" applyProtection="1">
      <alignment horizontal="center" vertical="center"/>
      <protection/>
    </xf>
    <xf numFmtId="38" fontId="1" fillId="0" borderId="31" xfId="48" applyFont="1" applyFill="1" applyBorder="1" applyAlignment="1" applyProtection="1">
      <alignment horizontal="center" vertical="center"/>
      <protection/>
    </xf>
    <xf numFmtId="38" fontId="36" fillId="0" borderId="61" xfId="48" applyFont="1" applyFill="1" applyBorder="1" applyAlignment="1" applyProtection="1">
      <alignment horizontal="right" vertical="center"/>
      <protection/>
    </xf>
    <xf numFmtId="38" fontId="36" fillId="0" borderId="26" xfId="48" applyFont="1" applyFill="1" applyBorder="1" applyAlignment="1" applyProtection="1">
      <alignment horizontal="right" vertical="center"/>
      <protection/>
    </xf>
    <xf numFmtId="0" fontId="1" fillId="0" borderId="130" xfId="0" applyFont="1" applyBorder="1" applyAlignment="1" applyProtection="1">
      <alignment horizontal="center" vertical="center"/>
      <protection/>
    </xf>
    <xf numFmtId="0" fontId="1" fillId="0" borderId="129"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193" fontId="8" fillId="25" borderId="82" xfId="0" applyNumberFormat="1" applyFont="1" applyFill="1" applyBorder="1" applyAlignment="1" applyProtection="1" quotePrefix="1">
      <alignment shrinkToFit="1"/>
      <protection/>
    </xf>
    <xf numFmtId="193" fontId="8" fillId="25" borderId="0" xfId="0" applyNumberFormat="1" applyFont="1" applyFill="1" applyBorder="1" applyAlignment="1" applyProtection="1" quotePrefix="1">
      <alignment shrinkToFit="1"/>
      <protection/>
    </xf>
    <xf numFmtId="193" fontId="8" fillId="25" borderId="35" xfId="0" applyNumberFormat="1" applyFont="1" applyFill="1" applyBorder="1" applyAlignment="1" applyProtection="1" quotePrefix="1">
      <alignment shrinkToFit="1"/>
      <protection/>
    </xf>
    <xf numFmtId="192" fontId="8" fillId="25" borderId="90" xfId="0" applyNumberFormat="1" applyFont="1" applyFill="1" applyBorder="1" applyAlignment="1" applyProtection="1" quotePrefix="1">
      <alignment shrinkToFit="1"/>
      <protection/>
    </xf>
    <xf numFmtId="192" fontId="8" fillId="25" borderId="69" xfId="0" applyNumberFormat="1" applyFont="1" applyFill="1" applyBorder="1" applyAlignment="1" applyProtection="1" quotePrefix="1">
      <alignment shrinkToFit="1"/>
      <protection/>
    </xf>
    <xf numFmtId="192" fontId="8" fillId="25" borderId="88" xfId="0" applyNumberFormat="1" applyFont="1" applyFill="1" applyBorder="1" applyAlignment="1" applyProtection="1" quotePrefix="1">
      <alignment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102</xdr:col>
      <xdr:colOff>9525</xdr:colOff>
      <xdr:row>52</xdr:row>
      <xdr:rowOff>161925</xdr:rowOff>
    </xdr:from>
    <xdr:to>
      <xdr:col>105</xdr:col>
      <xdr:colOff>28575</xdr:colOff>
      <xdr:row>53</xdr:row>
      <xdr:rowOff>171450</xdr:rowOff>
    </xdr:to>
    <xdr:pic>
      <xdr:nvPicPr>
        <xdr:cNvPr id="1" name="図 1"/>
        <xdr:cNvPicPr preferRelativeResize="1">
          <a:picLocks noChangeAspect="1"/>
        </xdr:cNvPicPr>
      </xdr:nvPicPr>
      <xdr:blipFill>
        <a:blip r:embed="rId1"/>
        <a:stretch>
          <a:fillRect/>
        </a:stretch>
      </xdr:blipFill>
      <xdr:spPr>
        <a:xfrm>
          <a:off x="6810375" y="12792075"/>
          <a:ext cx="219075" cy="238125"/>
        </a:xfrm>
        <a:prstGeom prst="rect">
          <a:avLst/>
        </a:prstGeom>
        <a:noFill/>
        <a:ln w="9525" cmpd="sng">
          <a:noFill/>
        </a:ln>
      </xdr:spPr>
    </xdr:pic>
    <xdr:clientData/>
  </xdr:twoCellAnchor>
  <xdr:twoCellAnchor>
    <xdr:from>
      <xdr:col>94</xdr:col>
      <xdr:colOff>19050</xdr:colOff>
      <xdr:row>6</xdr:row>
      <xdr:rowOff>152400</xdr:rowOff>
    </xdr:from>
    <xdr:to>
      <xdr:col>105</xdr:col>
      <xdr:colOff>0</xdr:colOff>
      <xdr:row>9</xdr:row>
      <xdr:rowOff>9525</xdr:rowOff>
    </xdr:to>
    <xdr:sp>
      <xdr:nvSpPr>
        <xdr:cNvPr id="2" name="AutoShape 2"/>
        <xdr:cNvSpPr>
          <a:spLocks/>
        </xdr:cNvSpPr>
      </xdr:nvSpPr>
      <xdr:spPr>
        <a:xfrm>
          <a:off x="6286500" y="1638300"/>
          <a:ext cx="714375" cy="638175"/>
        </a:xfrm>
        <a:prstGeom prst="roundRect">
          <a:avLst/>
        </a:prstGeom>
        <a:solidFill>
          <a:srgbClr val="FF6600"/>
        </a:solidFill>
        <a:ln w="9525" cmpd="sng">
          <a:noFill/>
        </a:ln>
      </xdr:spPr>
      <xdr:txBody>
        <a:bodyPr vertOverflow="clip" wrap="square" lIns="36576" tIns="0" rIns="36576" bIns="0" anchor="dist" vert="wordArtVertRtl"/>
        <a:p>
          <a:pPr algn="ctr">
            <a:defRPr/>
          </a:pPr>
          <a:r>
            <a:rPr lang="en-US" cap="none" sz="1100" b="1" i="0" u="none" baseline="0">
              <a:solidFill>
                <a:srgbClr val="FFFFFF"/>
              </a:solidFill>
            </a:rPr>
            <a:t>株式会</a:t>
          </a:r>
          <a:r>
            <a:rPr lang="en-US" cap="none" sz="1100" b="1" i="0" u="none" baseline="0">
              <a:solidFill>
                <a:srgbClr val="FFFFFF"/>
              </a:solidFill>
            </a:rPr>
            <a:t>
</a:t>
          </a:r>
          <a:r>
            <a:rPr lang="en-US" cap="none" sz="1100" b="1" i="0" u="none" baseline="0">
              <a:solidFill>
                <a:srgbClr val="FFFFFF"/>
              </a:solidFill>
            </a:rPr>
            <a:t>社○○</a:t>
          </a:r>
          <a:r>
            <a:rPr lang="en-US" cap="none" sz="1100" b="1" i="0" u="none" baseline="0">
              <a:solidFill>
                <a:srgbClr val="FFFFFF"/>
              </a:solidFill>
            </a:rPr>
            <a:t>
</a:t>
          </a:r>
          <a:r>
            <a:rPr lang="en-US" cap="none" sz="1100" b="1" i="0" u="none" baseline="0">
              <a:solidFill>
                <a:srgbClr val="FFFFFF"/>
              </a:solidFill>
            </a:rPr>
            <a:t>○○印</a:t>
          </a:r>
        </a:p>
      </xdr:txBody>
    </xdr:sp>
    <xdr:clientData/>
  </xdr:twoCellAnchor>
  <xdr:twoCellAnchor>
    <xdr:from>
      <xdr:col>88</xdr:col>
      <xdr:colOff>0</xdr:colOff>
      <xdr:row>10</xdr:row>
      <xdr:rowOff>57150</xdr:rowOff>
    </xdr:from>
    <xdr:to>
      <xdr:col>105</xdr:col>
      <xdr:colOff>47625</xdr:colOff>
      <xdr:row>11</xdr:row>
      <xdr:rowOff>161925</xdr:rowOff>
    </xdr:to>
    <xdr:sp>
      <xdr:nvSpPr>
        <xdr:cNvPr id="3" name="AutoShape 20"/>
        <xdr:cNvSpPr>
          <a:spLocks/>
        </xdr:cNvSpPr>
      </xdr:nvSpPr>
      <xdr:spPr>
        <a:xfrm>
          <a:off x="5867400" y="2552700"/>
          <a:ext cx="1181100" cy="333375"/>
        </a:xfrm>
        <a:prstGeom prst="wedgeRectCallout">
          <a:avLst>
            <a:gd name="adj1" fmla="val 17740"/>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《②</a:t>
          </a:r>
          <a:r>
            <a:rPr lang="en-US" cap="none" sz="900" b="0" i="0" u="none" baseline="0">
              <a:solidFill>
                <a:srgbClr val="000000"/>
              </a:solidFill>
            </a:rPr>
            <a:t>本社用</a:t>
          </a:r>
          <a:r>
            <a:rPr lang="en-US" cap="none" sz="900" b="0" i="0" u="none" baseline="0">
              <a:solidFill>
                <a:srgbClr val="000000"/>
              </a:solidFill>
            </a:rPr>
            <a:t>》</a:t>
          </a:r>
          <a:r>
            <a:rPr lang="en-US" cap="none" sz="900" b="0" i="0" u="none" baseline="0">
              <a:solidFill>
                <a:srgbClr val="000000"/>
              </a:solidFill>
            </a:rPr>
            <a:t>のページに必ず社印を押印</a:t>
          </a:r>
          <a:r>
            <a:rPr lang="en-US" cap="none" sz="900" b="0" i="0" u="none" baseline="0">
              <a:solidFill>
                <a:srgbClr val="000000"/>
              </a:solidFill>
            </a:rPr>
            <a:t>
</a:t>
          </a:r>
        </a:p>
      </xdr:txBody>
    </xdr:sp>
    <xdr:clientData/>
  </xdr:twoCellAnchor>
  <xdr:twoCellAnchor>
    <xdr:from>
      <xdr:col>59</xdr:col>
      <xdr:colOff>47625</xdr:colOff>
      <xdr:row>0</xdr:row>
      <xdr:rowOff>257175</xdr:rowOff>
    </xdr:from>
    <xdr:to>
      <xdr:col>91</xdr:col>
      <xdr:colOff>19050</xdr:colOff>
      <xdr:row>2</xdr:row>
      <xdr:rowOff>95250</xdr:rowOff>
    </xdr:to>
    <xdr:sp>
      <xdr:nvSpPr>
        <xdr:cNvPr id="4" name="AutoShape 11"/>
        <xdr:cNvSpPr>
          <a:spLocks/>
        </xdr:cNvSpPr>
      </xdr:nvSpPr>
      <xdr:spPr>
        <a:xfrm>
          <a:off x="3981450" y="257175"/>
          <a:ext cx="2105025" cy="371475"/>
        </a:xfrm>
        <a:prstGeom prst="wedgeRectCallout">
          <a:avLst>
            <a:gd name="adj1" fmla="val 45023"/>
            <a:gd name="adj2" fmla="val 8846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締め日を入力。</a:t>
          </a:r>
          <a:r>
            <a:rPr lang="en-US" cap="none" sz="900" b="0" i="0" u="none" baseline="0">
              <a:solidFill>
                <a:srgbClr val="000000"/>
              </a:solidFill>
            </a:rPr>
            <a:t>
</a:t>
          </a:r>
          <a:r>
            <a:rPr lang="en-US" cap="none" sz="900" b="0" i="0" u="none" baseline="0">
              <a:solidFill>
                <a:srgbClr val="000000"/>
              </a:solidFill>
            </a:rPr>
            <a:t>翌月３日までの提出を厳守願います。</a:t>
          </a:r>
        </a:p>
      </xdr:txBody>
    </xdr:sp>
    <xdr:clientData/>
  </xdr:twoCellAnchor>
  <xdr:twoCellAnchor>
    <xdr:from>
      <xdr:col>50</xdr:col>
      <xdr:colOff>19050</xdr:colOff>
      <xdr:row>3</xdr:row>
      <xdr:rowOff>0</xdr:rowOff>
    </xdr:from>
    <xdr:to>
      <xdr:col>78</xdr:col>
      <xdr:colOff>19050</xdr:colOff>
      <xdr:row>4</xdr:row>
      <xdr:rowOff>142875</xdr:rowOff>
    </xdr:to>
    <xdr:sp>
      <xdr:nvSpPr>
        <xdr:cNvPr id="5" name="AutoShape 20"/>
        <xdr:cNvSpPr>
          <a:spLocks/>
        </xdr:cNvSpPr>
      </xdr:nvSpPr>
      <xdr:spPr>
        <a:xfrm>
          <a:off x="3352800" y="762000"/>
          <a:ext cx="1866900" cy="371475"/>
        </a:xfrm>
        <a:prstGeom prst="wedgeRectCallout">
          <a:avLst>
            <a:gd name="adj1" fmla="val 41328"/>
            <a:gd name="adj2" fmla="val 9615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住所、社名、ＴＥＬ、ＦＡＸを入力。</a:t>
          </a:r>
          <a:r>
            <a:rPr lang="en-US" cap="none" sz="900" b="0" i="0" u="none" baseline="0">
              <a:solidFill>
                <a:srgbClr val="000000"/>
              </a:solidFill>
            </a:rPr>
            <a:t>
</a:t>
          </a:r>
          <a:r>
            <a:rPr lang="en-US" cap="none" sz="900" b="0" i="0" u="none" baseline="0">
              <a:solidFill>
                <a:srgbClr val="000000"/>
              </a:solidFill>
            </a:rPr>
            <a:t>または、ゴム印の押印。</a:t>
          </a:r>
        </a:p>
      </xdr:txBody>
    </xdr:sp>
    <xdr:clientData/>
  </xdr:twoCellAnchor>
  <xdr:twoCellAnchor>
    <xdr:from>
      <xdr:col>35</xdr:col>
      <xdr:colOff>19050</xdr:colOff>
      <xdr:row>2</xdr:row>
      <xdr:rowOff>95250</xdr:rowOff>
    </xdr:from>
    <xdr:to>
      <xdr:col>49</xdr:col>
      <xdr:colOff>0</xdr:colOff>
      <xdr:row>3</xdr:row>
      <xdr:rowOff>200025</xdr:rowOff>
    </xdr:to>
    <xdr:sp>
      <xdr:nvSpPr>
        <xdr:cNvPr id="6" name="AutoShape 20"/>
        <xdr:cNvSpPr>
          <a:spLocks/>
        </xdr:cNvSpPr>
      </xdr:nvSpPr>
      <xdr:spPr>
        <a:xfrm>
          <a:off x="2352675" y="628650"/>
          <a:ext cx="914400" cy="333375"/>
        </a:xfrm>
        <a:prstGeom prst="wedgeRectCallout">
          <a:avLst>
            <a:gd name="adj1" fmla="val 9375"/>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工事名を入力。</a:t>
          </a:r>
          <a:r>
            <a:rPr lang="en-US" cap="none" sz="900" b="0" i="0" u="none" baseline="0">
              <a:solidFill>
                <a:srgbClr val="000000"/>
              </a:solidFill>
            </a:rPr>
            <a:t>
</a:t>
          </a:r>
          <a:r>
            <a:rPr lang="en-US" cap="none" sz="900" b="0" i="0" u="none" baseline="0">
              <a:solidFill>
                <a:srgbClr val="000000"/>
              </a:solidFill>
            </a:rPr>
            <a:t>担当者を入力。</a:t>
          </a:r>
          <a:r>
            <a:rPr lang="en-US" cap="none" sz="900" b="0" i="0" u="none" baseline="0">
              <a:solidFill>
                <a:srgbClr val="000000"/>
              </a:solidFill>
            </a:rPr>
            <a:t>
</a:t>
          </a:r>
        </a:p>
      </xdr:txBody>
    </xdr:sp>
    <xdr:clientData/>
  </xdr:twoCellAnchor>
  <xdr:twoCellAnchor>
    <xdr:from>
      <xdr:col>2</xdr:col>
      <xdr:colOff>19050</xdr:colOff>
      <xdr:row>0</xdr:row>
      <xdr:rowOff>19050</xdr:rowOff>
    </xdr:from>
    <xdr:to>
      <xdr:col>33</xdr:col>
      <xdr:colOff>0</xdr:colOff>
      <xdr:row>0</xdr:row>
      <xdr:rowOff>180975</xdr:rowOff>
    </xdr:to>
    <xdr:sp>
      <xdr:nvSpPr>
        <xdr:cNvPr id="7" name="AutoShape 20"/>
        <xdr:cNvSpPr>
          <a:spLocks/>
        </xdr:cNvSpPr>
      </xdr:nvSpPr>
      <xdr:spPr>
        <a:xfrm>
          <a:off x="152400" y="19050"/>
          <a:ext cx="2047875" cy="161925"/>
        </a:xfrm>
        <a:prstGeom prst="wedgeRectCallout">
          <a:avLst>
            <a:gd name="adj1" fmla="val -42560"/>
            <a:gd name="adj2" fmla="val 16176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共同企業体の場合には企業体名を入力。</a:t>
          </a:r>
          <a:r>
            <a:rPr lang="en-US" cap="none" sz="900" b="0" i="0" u="none" baseline="0">
              <a:solidFill>
                <a:srgbClr val="000000"/>
              </a:solidFill>
            </a:rPr>
            <a:t>
</a:t>
          </a:r>
        </a:p>
      </xdr:txBody>
    </xdr:sp>
    <xdr:clientData/>
  </xdr:twoCellAnchor>
  <xdr:twoCellAnchor>
    <xdr:from>
      <xdr:col>0</xdr:col>
      <xdr:colOff>0</xdr:colOff>
      <xdr:row>8</xdr:row>
      <xdr:rowOff>200025</xdr:rowOff>
    </xdr:from>
    <xdr:to>
      <xdr:col>52</xdr:col>
      <xdr:colOff>38100</xdr:colOff>
      <xdr:row>17</xdr:row>
      <xdr:rowOff>57150</xdr:rowOff>
    </xdr:to>
    <xdr:sp>
      <xdr:nvSpPr>
        <xdr:cNvPr id="8" name="Rectangle 15"/>
        <xdr:cNvSpPr>
          <a:spLocks/>
        </xdr:cNvSpPr>
      </xdr:nvSpPr>
      <xdr:spPr>
        <a:xfrm>
          <a:off x="0" y="2181225"/>
          <a:ext cx="3505200" cy="1885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28575</xdr:colOff>
      <xdr:row>10</xdr:row>
      <xdr:rowOff>142875</xdr:rowOff>
    </xdr:from>
    <xdr:to>
      <xdr:col>79</xdr:col>
      <xdr:colOff>57150</xdr:colOff>
      <xdr:row>12</xdr:row>
      <xdr:rowOff>152400</xdr:rowOff>
    </xdr:to>
    <xdr:sp>
      <xdr:nvSpPr>
        <xdr:cNvPr id="9" name="AutoShape 20"/>
        <xdr:cNvSpPr>
          <a:spLocks/>
        </xdr:cNvSpPr>
      </xdr:nvSpPr>
      <xdr:spPr>
        <a:xfrm>
          <a:off x="3695700" y="2638425"/>
          <a:ext cx="1628775" cy="466725"/>
        </a:xfrm>
        <a:prstGeom prst="wedgeRectCallout">
          <a:avLst>
            <a:gd name="adj1" fmla="val -68129"/>
            <a:gd name="adj2" fmla="val -11734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契約工事の請求については、</a:t>
          </a:r>
          <a:r>
            <a:rPr lang="en-US" cap="none" sz="900" b="0" i="0" u="none" baseline="0">
              <a:solidFill>
                <a:srgbClr val="000000"/>
              </a:solidFill>
            </a:rPr>
            <a:t>
</a:t>
          </a:r>
          <a:r>
            <a:rPr lang="en-US" cap="none" sz="900" b="0" i="0" u="none" baseline="0">
              <a:solidFill>
                <a:srgbClr val="000000"/>
              </a:solidFill>
            </a:rPr>
            <a:t>契約金額等を入力。</a:t>
          </a:r>
          <a:r>
            <a:rPr lang="en-US" cap="none" sz="900" b="0" i="0" u="none" baseline="0">
              <a:solidFill>
                <a:srgbClr val="000000"/>
              </a:solidFill>
            </a:rPr>
            <a:t>
</a:t>
          </a:r>
          <a:r>
            <a:rPr lang="en-US" cap="none" sz="900" b="0" i="0" u="none" baseline="0">
              <a:solidFill>
                <a:srgbClr val="000000"/>
              </a:solidFill>
            </a:rPr>
            <a:t>すべて税抜で入力。</a:t>
          </a:r>
        </a:p>
      </xdr:txBody>
    </xdr:sp>
    <xdr:clientData/>
  </xdr:twoCellAnchor>
  <xdr:twoCellAnchor>
    <xdr:from>
      <xdr:col>54</xdr:col>
      <xdr:colOff>19050</xdr:colOff>
      <xdr:row>13</xdr:row>
      <xdr:rowOff>95250</xdr:rowOff>
    </xdr:from>
    <xdr:to>
      <xdr:col>100</xdr:col>
      <xdr:colOff>9525</xdr:colOff>
      <xdr:row>16</xdr:row>
      <xdr:rowOff>57150</xdr:rowOff>
    </xdr:to>
    <xdr:sp>
      <xdr:nvSpPr>
        <xdr:cNvPr id="10" name="角丸四角形 9"/>
        <xdr:cNvSpPr>
          <a:spLocks/>
        </xdr:cNvSpPr>
      </xdr:nvSpPr>
      <xdr:spPr>
        <a:xfrm>
          <a:off x="3619500" y="3276600"/>
          <a:ext cx="305752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12</xdr:row>
      <xdr:rowOff>219075</xdr:rowOff>
    </xdr:from>
    <xdr:to>
      <xdr:col>100</xdr:col>
      <xdr:colOff>9525</xdr:colOff>
      <xdr:row>14</xdr:row>
      <xdr:rowOff>66675</xdr:rowOff>
    </xdr:to>
    <xdr:sp>
      <xdr:nvSpPr>
        <xdr:cNvPr id="11" name="角丸四角形 10"/>
        <xdr:cNvSpPr>
          <a:spLocks/>
        </xdr:cNvSpPr>
      </xdr:nvSpPr>
      <xdr:spPr>
        <a:xfrm>
          <a:off x="5124450" y="3171825"/>
          <a:ext cx="1552575" cy="304800"/>
        </a:xfrm>
        <a:prstGeom prst="roundRect">
          <a:avLst/>
        </a:prstGeom>
        <a:solidFill>
          <a:srgbClr val="FFFFFF"/>
        </a:solidFill>
        <a:ln w="254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入力時の注意事項</a:t>
          </a:r>
        </a:p>
      </xdr:txBody>
    </xdr:sp>
    <xdr:clientData/>
  </xdr:twoCellAnchor>
  <xdr:twoCellAnchor>
    <xdr:from>
      <xdr:col>0</xdr:col>
      <xdr:colOff>0</xdr:colOff>
      <xdr:row>18</xdr:row>
      <xdr:rowOff>209550</xdr:rowOff>
    </xdr:from>
    <xdr:to>
      <xdr:col>85</xdr:col>
      <xdr:colOff>19050</xdr:colOff>
      <xdr:row>20</xdr:row>
      <xdr:rowOff>66675</xdr:rowOff>
    </xdr:to>
    <xdr:sp>
      <xdr:nvSpPr>
        <xdr:cNvPr id="12" name="Rectangle 16"/>
        <xdr:cNvSpPr>
          <a:spLocks/>
        </xdr:cNvSpPr>
      </xdr:nvSpPr>
      <xdr:spPr>
        <a:xfrm>
          <a:off x="0" y="4314825"/>
          <a:ext cx="5686425" cy="3905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102</xdr:col>
      <xdr:colOff>9525</xdr:colOff>
      <xdr:row>52</xdr:row>
      <xdr:rowOff>161925</xdr:rowOff>
    </xdr:from>
    <xdr:to>
      <xdr:col>105</xdr:col>
      <xdr:colOff>28575</xdr:colOff>
      <xdr:row>53</xdr:row>
      <xdr:rowOff>171450</xdr:rowOff>
    </xdr:to>
    <xdr:pic>
      <xdr:nvPicPr>
        <xdr:cNvPr id="1" name="図 1"/>
        <xdr:cNvPicPr preferRelativeResize="1">
          <a:picLocks noChangeAspect="1"/>
        </xdr:cNvPicPr>
      </xdr:nvPicPr>
      <xdr:blipFill>
        <a:blip r:embed="rId1"/>
        <a:stretch>
          <a:fillRect/>
        </a:stretch>
      </xdr:blipFill>
      <xdr:spPr>
        <a:xfrm>
          <a:off x="6810375" y="12792075"/>
          <a:ext cx="219075" cy="238125"/>
        </a:xfrm>
        <a:prstGeom prst="rect">
          <a:avLst/>
        </a:prstGeom>
        <a:noFill/>
        <a:ln w="9525" cmpd="sng">
          <a:noFill/>
        </a:ln>
      </xdr:spPr>
    </xdr:pic>
    <xdr:clientData/>
  </xdr:twoCellAnchor>
  <xdr:twoCellAnchor>
    <xdr:from>
      <xdr:col>94</xdr:col>
      <xdr:colOff>19050</xdr:colOff>
      <xdr:row>6</xdr:row>
      <xdr:rowOff>152400</xdr:rowOff>
    </xdr:from>
    <xdr:to>
      <xdr:col>105</xdr:col>
      <xdr:colOff>0</xdr:colOff>
      <xdr:row>9</xdr:row>
      <xdr:rowOff>9525</xdr:rowOff>
    </xdr:to>
    <xdr:sp>
      <xdr:nvSpPr>
        <xdr:cNvPr id="2" name="AutoShape 2"/>
        <xdr:cNvSpPr>
          <a:spLocks/>
        </xdr:cNvSpPr>
      </xdr:nvSpPr>
      <xdr:spPr>
        <a:xfrm>
          <a:off x="6286500" y="1638300"/>
          <a:ext cx="714375" cy="638175"/>
        </a:xfrm>
        <a:prstGeom prst="roundRect">
          <a:avLst/>
        </a:prstGeom>
        <a:solidFill>
          <a:srgbClr val="FF6600"/>
        </a:solidFill>
        <a:ln w="9525" cmpd="sng">
          <a:noFill/>
        </a:ln>
      </xdr:spPr>
      <xdr:txBody>
        <a:bodyPr vertOverflow="clip" wrap="square" lIns="36576" tIns="0" rIns="36576" bIns="0" anchor="dist" vert="wordArtVertRtl"/>
        <a:p>
          <a:pPr algn="ctr">
            <a:defRPr/>
          </a:pPr>
          <a:r>
            <a:rPr lang="en-US" cap="none" sz="1100" b="1" i="0" u="none" baseline="0">
              <a:solidFill>
                <a:srgbClr val="FFFFFF"/>
              </a:solidFill>
            </a:rPr>
            <a:t>株式会</a:t>
          </a:r>
          <a:r>
            <a:rPr lang="en-US" cap="none" sz="1100" b="1" i="0" u="none" baseline="0">
              <a:solidFill>
                <a:srgbClr val="FFFFFF"/>
              </a:solidFill>
            </a:rPr>
            <a:t>
</a:t>
          </a:r>
          <a:r>
            <a:rPr lang="en-US" cap="none" sz="1100" b="1" i="0" u="none" baseline="0">
              <a:solidFill>
                <a:srgbClr val="FFFFFF"/>
              </a:solidFill>
            </a:rPr>
            <a:t>社○○</a:t>
          </a:r>
          <a:r>
            <a:rPr lang="en-US" cap="none" sz="1100" b="1" i="0" u="none" baseline="0">
              <a:solidFill>
                <a:srgbClr val="FFFFFF"/>
              </a:solidFill>
            </a:rPr>
            <a:t>
</a:t>
          </a:r>
          <a:r>
            <a:rPr lang="en-US" cap="none" sz="1100" b="1" i="0" u="none" baseline="0">
              <a:solidFill>
                <a:srgbClr val="FFFFFF"/>
              </a:solidFill>
            </a:rPr>
            <a:t>○○印</a:t>
          </a:r>
        </a:p>
      </xdr:txBody>
    </xdr:sp>
    <xdr:clientData/>
  </xdr:twoCellAnchor>
  <xdr:twoCellAnchor>
    <xdr:from>
      <xdr:col>88</xdr:col>
      <xdr:colOff>0</xdr:colOff>
      <xdr:row>10</xdr:row>
      <xdr:rowOff>57150</xdr:rowOff>
    </xdr:from>
    <xdr:to>
      <xdr:col>105</xdr:col>
      <xdr:colOff>47625</xdr:colOff>
      <xdr:row>11</xdr:row>
      <xdr:rowOff>161925</xdr:rowOff>
    </xdr:to>
    <xdr:sp>
      <xdr:nvSpPr>
        <xdr:cNvPr id="3" name="AutoShape 20"/>
        <xdr:cNvSpPr>
          <a:spLocks/>
        </xdr:cNvSpPr>
      </xdr:nvSpPr>
      <xdr:spPr>
        <a:xfrm>
          <a:off x="5867400" y="2552700"/>
          <a:ext cx="1181100" cy="333375"/>
        </a:xfrm>
        <a:prstGeom prst="wedgeRectCallout">
          <a:avLst>
            <a:gd name="adj1" fmla="val 17740"/>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《②</a:t>
          </a:r>
          <a:r>
            <a:rPr lang="en-US" cap="none" sz="900" b="0" i="0" u="none" baseline="0">
              <a:solidFill>
                <a:srgbClr val="000000"/>
              </a:solidFill>
            </a:rPr>
            <a:t>本社用</a:t>
          </a:r>
          <a:r>
            <a:rPr lang="en-US" cap="none" sz="900" b="0" i="0" u="none" baseline="0">
              <a:solidFill>
                <a:srgbClr val="000000"/>
              </a:solidFill>
            </a:rPr>
            <a:t>》</a:t>
          </a:r>
          <a:r>
            <a:rPr lang="en-US" cap="none" sz="900" b="0" i="0" u="none" baseline="0">
              <a:solidFill>
                <a:srgbClr val="000000"/>
              </a:solidFill>
            </a:rPr>
            <a:t>のページに必ず社印を押印</a:t>
          </a:r>
          <a:r>
            <a:rPr lang="en-US" cap="none" sz="900" b="0" i="0" u="none" baseline="0">
              <a:solidFill>
                <a:srgbClr val="000000"/>
              </a:solidFill>
            </a:rPr>
            <a:t>
</a:t>
          </a:r>
        </a:p>
      </xdr:txBody>
    </xdr:sp>
    <xdr:clientData/>
  </xdr:twoCellAnchor>
  <xdr:twoCellAnchor>
    <xdr:from>
      <xdr:col>59</xdr:col>
      <xdr:colOff>47625</xdr:colOff>
      <xdr:row>0</xdr:row>
      <xdr:rowOff>257175</xdr:rowOff>
    </xdr:from>
    <xdr:to>
      <xdr:col>91</xdr:col>
      <xdr:colOff>19050</xdr:colOff>
      <xdr:row>2</xdr:row>
      <xdr:rowOff>95250</xdr:rowOff>
    </xdr:to>
    <xdr:sp>
      <xdr:nvSpPr>
        <xdr:cNvPr id="4" name="AutoShape 11"/>
        <xdr:cNvSpPr>
          <a:spLocks/>
        </xdr:cNvSpPr>
      </xdr:nvSpPr>
      <xdr:spPr>
        <a:xfrm>
          <a:off x="3981450" y="257175"/>
          <a:ext cx="2105025" cy="371475"/>
        </a:xfrm>
        <a:prstGeom prst="wedgeRectCallout">
          <a:avLst>
            <a:gd name="adj1" fmla="val 45023"/>
            <a:gd name="adj2" fmla="val 8846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締め日を入力。</a:t>
          </a:r>
          <a:r>
            <a:rPr lang="en-US" cap="none" sz="900" b="0" i="0" u="none" baseline="0">
              <a:solidFill>
                <a:srgbClr val="000000"/>
              </a:solidFill>
            </a:rPr>
            <a:t>
</a:t>
          </a:r>
          <a:r>
            <a:rPr lang="en-US" cap="none" sz="900" b="0" i="0" u="none" baseline="0">
              <a:solidFill>
                <a:srgbClr val="000000"/>
              </a:solidFill>
            </a:rPr>
            <a:t>翌月３日までの提出を厳守願います。</a:t>
          </a:r>
        </a:p>
      </xdr:txBody>
    </xdr:sp>
    <xdr:clientData/>
  </xdr:twoCellAnchor>
  <xdr:twoCellAnchor>
    <xdr:from>
      <xdr:col>50</xdr:col>
      <xdr:colOff>19050</xdr:colOff>
      <xdr:row>3</xdr:row>
      <xdr:rowOff>0</xdr:rowOff>
    </xdr:from>
    <xdr:to>
      <xdr:col>78</xdr:col>
      <xdr:colOff>19050</xdr:colOff>
      <xdr:row>4</xdr:row>
      <xdr:rowOff>142875</xdr:rowOff>
    </xdr:to>
    <xdr:sp>
      <xdr:nvSpPr>
        <xdr:cNvPr id="5" name="AutoShape 20"/>
        <xdr:cNvSpPr>
          <a:spLocks/>
        </xdr:cNvSpPr>
      </xdr:nvSpPr>
      <xdr:spPr>
        <a:xfrm>
          <a:off x="3352800" y="762000"/>
          <a:ext cx="1866900" cy="371475"/>
        </a:xfrm>
        <a:prstGeom prst="wedgeRectCallout">
          <a:avLst>
            <a:gd name="adj1" fmla="val 41328"/>
            <a:gd name="adj2" fmla="val 9615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住所、社名、ＴＥＬ、ＦＡＸを入力。</a:t>
          </a:r>
          <a:r>
            <a:rPr lang="en-US" cap="none" sz="900" b="0" i="0" u="none" baseline="0">
              <a:solidFill>
                <a:srgbClr val="000000"/>
              </a:solidFill>
            </a:rPr>
            <a:t>
</a:t>
          </a:r>
          <a:r>
            <a:rPr lang="en-US" cap="none" sz="900" b="0" i="0" u="none" baseline="0">
              <a:solidFill>
                <a:srgbClr val="000000"/>
              </a:solidFill>
            </a:rPr>
            <a:t>または、ゴム印の押印。</a:t>
          </a:r>
        </a:p>
      </xdr:txBody>
    </xdr:sp>
    <xdr:clientData/>
  </xdr:twoCellAnchor>
  <xdr:twoCellAnchor>
    <xdr:from>
      <xdr:col>35</xdr:col>
      <xdr:colOff>19050</xdr:colOff>
      <xdr:row>2</xdr:row>
      <xdr:rowOff>95250</xdr:rowOff>
    </xdr:from>
    <xdr:to>
      <xdr:col>49</xdr:col>
      <xdr:colOff>0</xdr:colOff>
      <xdr:row>3</xdr:row>
      <xdr:rowOff>200025</xdr:rowOff>
    </xdr:to>
    <xdr:sp>
      <xdr:nvSpPr>
        <xdr:cNvPr id="6" name="AutoShape 20"/>
        <xdr:cNvSpPr>
          <a:spLocks/>
        </xdr:cNvSpPr>
      </xdr:nvSpPr>
      <xdr:spPr>
        <a:xfrm>
          <a:off x="2352675" y="628650"/>
          <a:ext cx="914400" cy="333375"/>
        </a:xfrm>
        <a:prstGeom prst="wedgeRectCallout">
          <a:avLst>
            <a:gd name="adj1" fmla="val 9375"/>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工事名を入力。</a:t>
          </a:r>
          <a:r>
            <a:rPr lang="en-US" cap="none" sz="900" b="0" i="0" u="none" baseline="0">
              <a:solidFill>
                <a:srgbClr val="000000"/>
              </a:solidFill>
            </a:rPr>
            <a:t>
</a:t>
          </a:r>
          <a:r>
            <a:rPr lang="en-US" cap="none" sz="900" b="0" i="0" u="none" baseline="0">
              <a:solidFill>
                <a:srgbClr val="000000"/>
              </a:solidFill>
            </a:rPr>
            <a:t>担当者を入力。</a:t>
          </a:r>
          <a:r>
            <a:rPr lang="en-US" cap="none" sz="900" b="0" i="0" u="none" baseline="0">
              <a:solidFill>
                <a:srgbClr val="000000"/>
              </a:solidFill>
            </a:rPr>
            <a:t>
</a:t>
          </a:r>
        </a:p>
      </xdr:txBody>
    </xdr:sp>
    <xdr:clientData/>
  </xdr:twoCellAnchor>
  <xdr:twoCellAnchor>
    <xdr:from>
      <xdr:col>2</xdr:col>
      <xdr:colOff>19050</xdr:colOff>
      <xdr:row>0</xdr:row>
      <xdr:rowOff>19050</xdr:rowOff>
    </xdr:from>
    <xdr:to>
      <xdr:col>33</xdr:col>
      <xdr:colOff>0</xdr:colOff>
      <xdr:row>0</xdr:row>
      <xdr:rowOff>180975</xdr:rowOff>
    </xdr:to>
    <xdr:sp>
      <xdr:nvSpPr>
        <xdr:cNvPr id="7" name="AutoShape 20"/>
        <xdr:cNvSpPr>
          <a:spLocks/>
        </xdr:cNvSpPr>
      </xdr:nvSpPr>
      <xdr:spPr>
        <a:xfrm>
          <a:off x="152400" y="19050"/>
          <a:ext cx="2047875" cy="161925"/>
        </a:xfrm>
        <a:prstGeom prst="wedgeRectCallout">
          <a:avLst>
            <a:gd name="adj1" fmla="val -42560"/>
            <a:gd name="adj2" fmla="val 16176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共同企業体の場合には企業体名を入力。</a:t>
          </a:r>
          <a:r>
            <a:rPr lang="en-US" cap="none" sz="900" b="0" i="0" u="none" baseline="0">
              <a:solidFill>
                <a:srgbClr val="000000"/>
              </a:solidFill>
            </a:rPr>
            <a:t>
</a:t>
          </a:r>
        </a:p>
      </xdr:txBody>
    </xdr:sp>
    <xdr:clientData/>
  </xdr:twoCellAnchor>
  <xdr:twoCellAnchor>
    <xdr:from>
      <xdr:col>54</xdr:col>
      <xdr:colOff>19050</xdr:colOff>
      <xdr:row>13</xdr:row>
      <xdr:rowOff>95250</xdr:rowOff>
    </xdr:from>
    <xdr:to>
      <xdr:col>100</xdr:col>
      <xdr:colOff>9525</xdr:colOff>
      <xdr:row>16</xdr:row>
      <xdr:rowOff>57150</xdr:rowOff>
    </xdr:to>
    <xdr:sp>
      <xdr:nvSpPr>
        <xdr:cNvPr id="8" name="角丸四角形 9"/>
        <xdr:cNvSpPr>
          <a:spLocks/>
        </xdr:cNvSpPr>
      </xdr:nvSpPr>
      <xdr:spPr>
        <a:xfrm>
          <a:off x="3619500" y="3276600"/>
          <a:ext cx="305752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57150</xdr:colOff>
      <xdr:row>12</xdr:row>
      <xdr:rowOff>200025</xdr:rowOff>
    </xdr:from>
    <xdr:to>
      <xdr:col>99</xdr:col>
      <xdr:colOff>9525</xdr:colOff>
      <xdr:row>14</xdr:row>
      <xdr:rowOff>47625</xdr:rowOff>
    </xdr:to>
    <xdr:sp>
      <xdr:nvSpPr>
        <xdr:cNvPr id="9" name="角丸四角形 10"/>
        <xdr:cNvSpPr>
          <a:spLocks/>
        </xdr:cNvSpPr>
      </xdr:nvSpPr>
      <xdr:spPr>
        <a:xfrm>
          <a:off x="5057775" y="3152775"/>
          <a:ext cx="1552575" cy="304800"/>
        </a:xfrm>
        <a:prstGeom prst="roundRect">
          <a:avLst/>
        </a:prstGeom>
        <a:solidFill>
          <a:srgbClr val="FFFFFF"/>
        </a:solidFill>
        <a:ln w="254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入力時の注意事項</a:t>
          </a:r>
        </a:p>
      </xdr:txBody>
    </xdr:sp>
    <xdr:clientData/>
  </xdr:twoCellAnchor>
  <xdr:twoCellAnchor>
    <xdr:from>
      <xdr:col>0</xdr:col>
      <xdr:colOff>0</xdr:colOff>
      <xdr:row>18</xdr:row>
      <xdr:rowOff>209550</xdr:rowOff>
    </xdr:from>
    <xdr:to>
      <xdr:col>85</xdr:col>
      <xdr:colOff>38100</xdr:colOff>
      <xdr:row>26</xdr:row>
      <xdr:rowOff>66675</xdr:rowOff>
    </xdr:to>
    <xdr:sp>
      <xdr:nvSpPr>
        <xdr:cNvPr id="10" name="Rectangle 16"/>
        <xdr:cNvSpPr>
          <a:spLocks/>
        </xdr:cNvSpPr>
      </xdr:nvSpPr>
      <xdr:spPr>
        <a:xfrm>
          <a:off x="0" y="4314825"/>
          <a:ext cx="5705475" cy="19907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47625</xdr:colOff>
      <xdr:row>11</xdr:row>
      <xdr:rowOff>19050</xdr:rowOff>
    </xdr:from>
    <xdr:to>
      <xdr:col>75</xdr:col>
      <xdr:colOff>9525</xdr:colOff>
      <xdr:row>12</xdr:row>
      <xdr:rowOff>142875</xdr:rowOff>
    </xdr:to>
    <xdr:sp>
      <xdr:nvSpPr>
        <xdr:cNvPr id="11" name="AutoShape 20"/>
        <xdr:cNvSpPr>
          <a:spLocks/>
        </xdr:cNvSpPr>
      </xdr:nvSpPr>
      <xdr:spPr>
        <a:xfrm>
          <a:off x="3381375" y="2743200"/>
          <a:ext cx="1628775" cy="352425"/>
        </a:xfrm>
        <a:prstGeom prst="wedgeRectCallout">
          <a:avLst>
            <a:gd name="adj1" fmla="val -66375"/>
            <a:gd name="adj2" fmla="val -16621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契約締結物件でない場合は、</a:t>
          </a:r>
          <a:r>
            <a:rPr lang="en-US" cap="none" sz="900" b="0" i="0" u="none" baseline="0">
              <a:solidFill>
                <a:srgbClr val="000000"/>
              </a:solidFill>
            </a:rPr>
            <a:t>
</a:t>
          </a:r>
          <a:r>
            <a:rPr lang="en-US" cap="none" sz="900" b="0" i="0" u="none" baseline="0">
              <a:solidFill>
                <a:srgbClr val="000000"/>
              </a:solidFill>
            </a:rPr>
            <a:t>入力不要です。</a:t>
          </a:r>
        </a:p>
      </xdr:txBody>
    </xdr:sp>
    <xdr:clientData/>
  </xdr:twoCellAnchor>
  <xdr:oneCellAnchor>
    <xdr:from>
      <xdr:col>10</xdr:col>
      <xdr:colOff>28575</xdr:colOff>
      <xdr:row>26</xdr:row>
      <xdr:rowOff>142875</xdr:rowOff>
    </xdr:from>
    <xdr:ext cx="1809750" cy="295275"/>
    <xdr:sp>
      <xdr:nvSpPr>
        <xdr:cNvPr id="12" name="AutoShape 5"/>
        <xdr:cNvSpPr>
          <a:spLocks/>
        </xdr:cNvSpPr>
      </xdr:nvSpPr>
      <xdr:spPr>
        <a:xfrm>
          <a:off x="695325" y="6381750"/>
          <a:ext cx="1809750" cy="295275"/>
        </a:xfrm>
        <a:prstGeom prst="wedgeRectCallout">
          <a:avLst>
            <a:gd name="adj1" fmla="val 49472"/>
            <a:gd name="adj2" fmla="val -202379"/>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数量（小数点第２位まで）を入力。</a:t>
          </a:r>
          <a:r>
            <a:rPr lang="en-US" cap="none" sz="900" b="0" i="0" u="none" baseline="0">
              <a:solidFill>
                <a:srgbClr val="000000"/>
              </a:solidFill>
            </a:rPr>
            <a:t>
</a:t>
          </a:r>
        </a:p>
      </xdr:txBody>
    </xdr:sp>
    <xdr:clientData/>
  </xdr:oneCellAnchor>
  <xdr:twoCellAnchor>
    <xdr:from>
      <xdr:col>50</xdr:col>
      <xdr:colOff>47625</xdr:colOff>
      <xdr:row>26</xdr:row>
      <xdr:rowOff>209550</xdr:rowOff>
    </xdr:from>
    <xdr:to>
      <xdr:col>74</xdr:col>
      <xdr:colOff>57150</xdr:colOff>
      <xdr:row>28</xdr:row>
      <xdr:rowOff>9525</xdr:rowOff>
    </xdr:to>
    <xdr:sp>
      <xdr:nvSpPr>
        <xdr:cNvPr id="13" name="AutoShape 7"/>
        <xdr:cNvSpPr>
          <a:spLocks/>
        </xdr:cNvSpPr>
      </xdr:nvSpPr>
      <xdr:spPr>
        <a:xfrm>
          <a:off x="3381375" y="6448425"/>
          <a:ext cx="1609725" cy="333375"/>
        </a:xfrm>
        <a:prstGeom prst="wedgeRectCallout">
          <a:avLst>
            <a:gd name="adj1" fmla="val 51777"/>
            <a:gd name="adj2" fmla="val -158574"/>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小数点以下四捨五入の処理になっております。</a:t>
          </a:r>
        </a:p>
      </xdr:txBody>
    </xdr:sp>
    <xdr:clientData/>
  </xdr:twoCellAnchor>
  <xdr:twoCellAnchor>
    <xdr:from>
      <xdr:col>81</xdr:col>
      <xdr:colOff>57150</xdr:colOff>
      <xdr:row>28</xdr:row>
      <xdr:rowOff>123825</xdr:rowOff>
    </xdr:from>
    <xdr:to>
      <xdr:col>106</xdr:col>
      <xdr:colOff>0</xdr:colOff>
      <xdr:row>29</xdr:row>
      <xdr:rowOff>219075</xdr:rowOff>
    </xdr:to>
    <xdr:sp>
      <xdr:nvSpPr>
        <xdr:cNvPr id="14" name="AutoShape 7"/>
        <xdr:cNvSpPr>
          <a:spLocks/>
        </xdr:cNvSpPr>
      </xdr:nvSpPr>
      <xdr:spPr>
        <a:xfrm>
          <a:off x="5457825" y="6896100"/>
          <a:ext cx="1609725" cy="361950"/>
        </a:xfrm>
        <a:prstGeom prst="wedgeRectCallout">
          <a:avLst>
            <a:gd name="adj1" fmla="val 32842"/>
            <a:gd name="adj2" fmla="val -152861"/>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税率区分を選択してください。　</a:t>
          </a:r>
        </a:p>
      </xdr:txBody>
    </xdr:sp>
    <xdr:clientData/>
  </xdr:twoCellAnchor>
  <xdr:twoCellAnchor>
    <xdr:from>
      <xdr:col>112</xdr:col>
      <xdr:colOff>9525</xdr:colOff>
      <xdr:row>22</xdr:row>
      <xdr:rowOff>152400</xdr:rowOff>
    </xdr:from>
    <xdr:to>
      <xdr:col>114</xdr:col>
      <xdr:colOff>47625</xdr:colOff>
      <xdr:row>29</xdr:row>
      <xdr:rowOff>171450</xdr:rowOff>
    </xdr:to>
    <xdr:sp>
      <xdr:nvSpPr>
        <xdr:cNvPr id="15" name="矢印: 上向き折線 21"/>
        <xdr:cNvSpPr>
          <a:spLocks/>
        </xdr:cNvSpPr>
      </xdr:nvSpPr>
      <xdr:spPr>
        <a:xfrm>
          <a:off x="7477125" y="5324475"/>
          <a:ext cx="1047750" cy="1885950"/>
        </a:xfrm>
        <a:custGeom>
          <a:pathLst>
            <a:path h="1885950" w="1047750">
              <a:moveTo>
                <a:pt x="0" y="1624013"/>
              </a:moveTo>
              <a:lnTo>
                <a:pt x="654844" y="1624013"/>
              </a:lnTo>
              <a:lnTo>
                <a:pt x="654844" y="261938"/>
              </a:lnTo>
              <a:lnTo>
                <a:pt x="523875" y="261938"/>
              </a:lnTo>
              <a:lnTo>
                <a:pt x="785813" y="0"/>
              </a:lnTo>
              <a:lnTo>
                <a:pt x="1047750" y="261938"/>
              </a:lnTo>
              <a:lnTo>
                <a:pt x="916781" y="261938"/>
              </a:lnTo>
              <a:lnTo>
                <a:pt x="916781" y="1885950"/>
              </a:lnTo>
              <a:lnTo>
                <a:pt x="0" y="1885950"/>
              </a:lnTo>
              <a:lnTo>
                <a:pt x="0" y="1624013"/>
              </a:lnTo>
              <a:close/>
            </a:path>
          </a:pathLst>
        </a:custGeom>
        <a:solidFill>
          <a:srgbClr val="FF6600"/>
        </a:solidFill>
        <a:ln w="9525" cmpd="sng">
          <a:noFill/>
        </a:ln>
      </xdr:spPr>
      <xdr:txBody>
        <a:bodyPr vertOverflow="clip" wrap="square" lIns="36576" tIns="0" rIns="36576"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IV149"/>
  <sheetViews>
    <sheetView showGridLines="0" tabSelected="1" view="pageBreakPreview" zoomScaleSheetLayoutView="100" zoomScalePageLayoutView="0" workbookViewId="0" topLeftCell="A1">
      <selection activeCell="CI4" sqref="CI4:CL4"/>
    </sheetView>
  </sheetViews>
  <sheetFormatPr defaultColWidth="6.625" defaultRowHeight="13.5"/>
  <cols>
    <col min="1" max="66" width="0.875" style="2" customWidth="1"/>
    <col min="67" max="112" width="0.875" style="35" customWidth="1"/>
    <col min="113" max="16384" width="6.625" style="35" customWidth="1"/>
  </cols>
  <sheetData>
    <row r="1" spans="3:107" s="1" customFormat="1" ht="24.75" customHeight="1" thickBot="1">
      <c r="C1" s="2"/>
      <c r="D1" s="2"/>
      <c r="E1" s="2"/>
      <c r="F1" s="2"/>
      <c r="G1" s="2"/>
      <c r="H1" s="2"/>
      <c r="I1" s="2"/>
      <c r="J1" s="2"/>
      <c r="K1" s="2"/>
      <c r="Q1" s="2"/>
      <c r="R1" s="2"/>
      <c r="S1" s="2"/>
      <c r="T1" s="2"/>
      <c r="V1" s="3"/>
      <c r="W1" s="4"/>
      <c r="X1" s="3"/>
      <c r="Y1" s="3"/>
      <c r="AA1" s="2"/>
      <c r="AB1" s="2"/>
      <c r="AC1" s="2"/>
      <c r="AD1" s="2"/>
      <c r="AE1" s="2"/>
      <c r="AF1" s="2"/>
      <c r="AG1" s="188" t="s">
        <v>0</v>
      </c>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CM1" s="190" t="s">
        <v>53</v>
      </c>
      <c r="CN1" s="190"/>
      <c r="CO1" s="190"/>
      <c r="CP1" s="190"/>
      <c r="CQ1" s="191"/>
      <c r="CR1" s="192" t="s">
        <v>54</v>
      </c>
      <c r="CS1" s="193"/>
      <c r="CT1" s="193"/>
      <c r="CU1" s="193"/>
      <c r="CV1" s="193"/>
      <c r="CW1" s="193"/>
      <c r="CX1" s="193"/>
      <c r="CY1" s="193"/>
      <c r="CZ1" s="193"/>
      <c r="DA1" s="193"/>
      <c r="DB1" s="193"/>
      <c r="DC1" s="194"/>
    </row>
    <row r="2" spans="1:105" s="1" customFormat="1" ht="19.5" customHeight="1" thickTop="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CO2" s="4"/>
      <c r="CP2" s="4"/>
      <c r="CQ2" s="4"/>
      <c r="CR2" s="4"/>
      <c r="CS2" s="4"/>
      <c r="CT2" s="4"/>
      <c r="CU2" s="4"/>
      <c r="CV2" s="4"/>
      <c r="CW2" s="4"/>
      <c r="CX2" s="4"/>
      <c r="CY2" s="4"/>
      <c r="CZ2" s="4"/>
      <c r="DA2" s="4"/>
    </row>
    <row r="3" spans="1:32" s="1" customFormat="1" ht="19.5" customHeight="1">
      <c r="A3" s="7" t="s">
        <v>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7:107" s="1" customFormat="1" ht="19.5" customHeight="1">
      <c r="Q4" s="2"/>
      <c r="BY4" s="8"/>
      <c r="CC4" s="196" t="s">
        <v>63</v>
      </c>
      <c r="CD4" s="196"/>
      <c r="CE4" s="196"/>
      <c r="CF4" s="196"/>
      <c r="CG4" s="196"/>
      <c r="CH4" s="196"/>
      <c r="CI4" s="197"/>
      <c r="CJ4" s="197"/>
      <c r="CK4" s="197"/>
      <c r="CL4" s="197"/>
      <c r="CM4" s="198" t="s">
        <v>4</v>
      </c>
      <c r="CN4" s="198"/>
      <c r="CO4" s="198"/>
      <c r="CP4" s="199"/>
      <c r="CQ4" s="199"/>
      <c r="CR4" s="199"/>
      <c r="CS4" s="199"/>
      <c r="CT4" s="198" t="s">
        <v>5</v>
      </c>
      <c r="CU4" s="198"/>
      <c r="CV4" s="198"/>
      <c r="CW4" s="199"/>
      <c r="CX4" s="199"/>
      <c r="CY4" s="199"/>
      <c r="CZ4" s="199"/>
      <c r="DA4" s="198" t="s">
        <v>6</v>
      </c>
      <c r="DB4" s="198"/>
      <c r="DC4" s="198"/>
    </row>
    <row r="5" spans="1:41" s="1" customFormat="1" ht="19.5" customHeight="1" thickBot="1">
      <c r="A5" s="200" t="s">
        <v>7</v>
      </c>
      <c r="B5" s="201"/>
      <c r="C5" s="201"/>
      <c r="D5" s="201"/>
      <c r="E5" s="201"/>
      <c r="F5" s="201"/>
      <c r="G5" s="201"/>
      <c r="H5" s="201"/>
      <c r="I5" s="201"/>
      <c r="J5" s="201"/>
      <c r="K5" s="201"/>
      <c r="L5" s="201"/>
      <c r="M5" s="201"/>
      <c r="N5" s="201"/>
      <c r="O5" s="201"/>
      <c r="P5" s="201"/>
      <c r="Q5" s="201"/>
      <c r="R5" s="201"/>
      <c r="S5" s="201"/>
      <c r="T5" s="201"/>
      <c r="U5" s="202"/>
      <c r="V5" s="202"/>
      <c r="W5" s="203"/>
      <c r="X5" s="204"/>
      <c r="Y5" s="204"/>
      <c r="Z5" s="204"/>
      <c r="AA5" s="204"/>
      <c r="AB5" s="204"/>
      <c r="AC5" s="204"/>
      <c r="AD5" s="204"/>
      <c r="AE5" s="204"/>
      <c r="AF5" s="204"/>
      <c r="AG5" s="204"/>
      <c r="AH5" s="204"/>
      <c r="AI5" s="204"/>
      <c r="AJ5" s="205"/>
      <c r="AK5" s="202"/>
      <c r="AL5" s="206"/>
      <c r="AM5" s="207"/>
      <c r="AN5" s="202"/>
      <c r="AO5" s="202"/>
    </row>
    <row r="6" spans="1:107" s="1" customFormat="1" ht="19.5" customHeight="1">
      <c r="A6" s="208" t="s">
        <v>8</v>
      </c>
      <c r="B6" s="209"/>
      <c r="C6" s="209"/>
      <c r="D6" s="209"/>
      <c r="E6" s="209"/>
      <c r="F6" s="209"/>
      <c r="G6" s="209"/>
      <c r="H6" s="209"/>
      <c r="I6" s="209"/>
      <c r="J6" s="210"/>
      <c r="K6" s="211"/>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3"/>
      <c r="BC6" s="217" t="s">
        <v>9</v>
      </c>
      <c r="BD6" s="218"/>
      <c r="BE6" s="218"/>
      <c r="BF6" s="218"/>
      <c r="BG6" s="218"/>
      <c r="BH6" s="218"/>
      <c r="BI6" s="218"/>
      <c r="BJ6" s="218"/>
      <c r="BK6" s="218"/>
      <c r="BL6" s="218"/>
      <c r="BM6" s="218"/>
      <c r="BN6" s="218"/>
      <c r="BO6" s="219"/>
      <c r="BP6" s="223"/>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3"/>
    </row>
    <row r="7" spans="1:107" s="1" customFormat="1" ht="19.5" customHeight="1">
      <c r="A7" s="227" t="s">
        <v>11</v>
      </c>
      <c r="B7" s="228"/>
      <c r="C7" s="228"/>
      <c r="D7" s="228"/>
      <c r="E7" s="228"/>
      <c r="F7" s="228"/>
      <c r="G7" s="228"/>
      <c r="H7" s="228"/>
      <c r="I7" s="228"/>
      <c r="J7" s="229"/>
      <c r="K7" s="214"/>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6"/>
      <c r="BC7" s="220"/>
      <c r="BD7" s="221"/>
      <c r="BE7" s="221"/>
      <c r="BF7" s="221"/>
      <c r="BG7" s="221"/>
      <c r="BH7" s="221"/>
      <c r="BI7" s="221"/>
      <c r="BJ7" s="221"/>
      <c r="BK7" s="221"/>
      <c r="BL7" s="221"/>
      <c r="BM7" s="221"/>
      <c r="BN7" s="221"/>
      <c r="BO7" s="222"/>
      <c r="BP7" s="224"/>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6"/>
    </row>
    <row r="8" spans="1:107" s="1" customFormat="1" ht="19.5" customHeight="1" thickBot="1">
      <c r="A8" s="230" t="s">
        <v>12</v>
      </c>
      <c r="B8" s="231"/>
      <c r="C8" s="231"/>
      <c r="D8" s="231"/>
      <c r="E8" s="231"/>
      <c r="F8" s="231"/>
      <c r="G8" s="231"/>
      <c r="H8" s="231"/>
      <c r="I8" s="231"/>
      <c r="J8" s="231"/>
      <c r="K8" s="232"/>
      <c r="L8" s="232"/>
      <c r="M8" s="232"/>
      <c r="N8" s="232"/>
      <c r="O8" s="232"/>
      <c r="P8" s="232"/>
      <c r="Q8" s="232"/>
      <c r="R8" s="232"/>
      <c r="S8" s="233"/>
      <c r="T8" s="234"/>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6"/>
      <c r="BC8" s="237" t="s">
        <v>13</v>
      </c>
      <c r="BD8" s="238"/>
      <c r="BE8" s="238"/>
      <c r="BF8" s="238"/>
      <c r="BG8" s="238"/>
      <c r="BH8" s="238"/>
      <c r="BI8" s="238"/>
      <c r="BJ8" s="238"/>
      <c r="BK8" s="238"/>
      <c r="BL8" s="238"/>
      <c r="BM8" s="238"/>
      <c r="BN8" s="238"/>
      <c r="BO8" s="239"/>
      <c r="BP8" s="243"/>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7"/>
      <c r="CZ8" s="247"/>
      <c r="DA8" s="247"/>
      <c r="DB8" s="247"/>
      <c r="DC8" s="248"/>
    </row>
    <row r="9" spans="51:107" s="1" customFormat="1" ht="19.5" customHeight="1" thickBot="1">
      <c r="AY9" s="9"/>
      <c r="AZ9" s="9"/>
      <c r="BC9" s="240"/>
      <c r="BD9" s="241"/>
      <c r="BE9" s="241"/>
      <c r="BF9" s="241"/>
      <c r="BG9" s="241"/>
      <c r="BH9" s="241"/>
      <c r="BI9" s="241"/>
      <c r="BJ9" s="241"/>
      <c r="BK9" s="241"/>
      <c r="BL9" s="241"/>
      <c r="BM9" s="241"/>
      <c r="BN9" s="241"/>
      <c r="BO9" s="242"/>
      <c r="BP9" s="245"/>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9"/>
      <c r="CZ9" s="249"/>
      <c r="DA9" s="249"/>
      <c r="DB9" s="249"/>
      <c r="DC9" s="250"/>
    </row>
    <row r="10" spans="1:107" s="1" customFormat="1" ht="19.5" customHeight="1">
      <c r="A10" s="10"/>
      <c r="B10" s="251" t="s">
        <v>14</v>
      </c>
      <c r="C10" s="252"/>
      <c r="D10" s="252"/>
      <c r="E10" s="252"/>
      <c r="F10" s="252"/>
      <c r="G10" s="252"/>
      <c r="H10" s="252"/>
      <c r="I10" s="252"/>
      <c r="J10" s="252"/>
      <c r="K10" s="252"/>
      <c r="L10" s="252"/>
      <c r="M10" s="252"/>
      <c r="N10" s="253"/>
      <c r="O10" s="253"/>
      <c r="P10" s="253"/>
      <c r="Q10" s="253"/>
      <c r="R10" s="253"/>
      <c r="S10" s="253"/>
      <c r="T10" s="253"/>
      <c r="U10" s="253"/>
      <c r="V10" s="253"/>
      <c r="W10" s="253"/>
      <c r="X10" s="253"/>
      <c r="Y10" s="253"/>
      <c r="Z10" s="11"/>
      <c r="AA10" s="254"/>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62"/>
      <c r="BC10" s="256" t="s">
        <v>15</v>
      </c>
      <c r="BD10" s="257"/>
      <c r="BE10" s="257"/>
      <c r="BF10" s="257"/>
      <c r="BG10" s="257"/>
      <c r="BH10" s="257"/>
      <c r="BI10" s="257"/>
      <c r="BJ10" s="257"/>
      <c r="BK10" s="257"/>
      <c r="BL10" s="257"/>
      <c r="BM10" s="257"/>
      <c r="BN10" s="257"/>
      <c r="BO10" s="258"/>
      <c r="BP10" s="13"/>
      <c r="BQ10" s="14"/>
      <c r="BR10" s="14"/>
      <c r="BS10" s="14"/>
      <c r="BT10" s="14"/>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c r="CW10" s="259"/>
      <c r="CX10" s="259"/>
      <c r="CY10" s="14"/>
      <c r="CZ10" s="14"/>
      <c r="DA10" s="14"/>
      <c r="DB10" s="14"/>
      <c r="DC10" s="15"/>
    </row>
    <row r="11" spans="1:107" s="1" customFormat="1" ht="19.5" customHeight="1" thickBot="1">
      <c r="A11" s="16"/>
      <c r="B11" s="260" t="s">
        <v>16</v>
      </c>
      <c r="C11" s="261"/>
      <c r="D11" s="261"/>
      <c r="E11" s="261"/>
      <c r="F11" s="261"/>
      <c r="G11" s="261"/>
      <c r="H11" s="261"/>
      <c r="I11" s="261"/>
      <c r="J11" s="261"/>
      <c r="K11" s="261"/>
      <c r="L11" s="261"/>
      <c r="M11" s="261"/>
      <c r="N11" s="262"/>
      <c r="O11" s="262"/>
      <c r="P11" s="262"/>
      <c r="Q11" s="262"/>
      <c r="R11" s="262"/>
      <c r="S11" s="262"/>
      <c r="T11" s="262"/>
      <c r="U11" s="262"/>
      <c r="V11" s="262"/>
      <c r="W11" s="262"/>
      <c r="X11" s="262"/>
      <c r="Y11" s="262"/>
      <c r="Z11" s="17"/>
      <c r="AA11" s="263"/>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63"/>
      <c r="BC11" s="265" t="s">
        <v>17</v>
      </c>
      <c r="BD11" s="266"/>
      <c r="BE11" s="266"/>
      <c r="BF11" s="266"/>
      <c r="BG11" s="266"/>
      <c r="BH11" s="266"/>
      <c r="BI11" s="266"/>
      <c r="BJ11" s="266"/>
      <c r="BK11" s="266"/>
      <c r="BL11" s="266"/>
      <c r="BM11" s="266"/>
      <c r="BN11" s="266"/>
      <c r="BO11" s="267"/>
      <c r="BP11" s="19"/>
      <c r="BQ11" s="20"/>
      <c r="BR11" s="20"/>
      <c r="BS11" s="20"/>
      <c r="BT11" s="20"/>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c r="CV11" s="268"/>
      <c r="CW11" s="268"/>
      <c r="CX11" s="268"/>
      <c r="CY11" s="20"/>
      <c r="CZ11" s="20"/>
      <c r="DA11" s="20"/>
      <c r="DB11" s="20"/>
      <c r="DC11" s="21"/>
    </row>
    <row r="12" spans="1:104" s="1" customFormat="1" ht="19.5" customHeight="1">
      <c r="A12" s="22"/>
      <c r="B12" s="260" t="s">
        <v>18</v>
      </c>
      <c r="C12" s="261"/>
      <c r="D12" s="261"/>
      <c r="E12" s="261"/>
      <c r="F12" s="261"/>
      <c r="G12" s="261"/>
      <c r="H12" s="261"/>
      <c r="I12" s="261"/>
      <c r="J12" s="261"/>
      <c r="K12" s="261"/>
      <c r="L12" s="261"/>
      <c r="M12" s="261"/>
      <c r="N12" s="262"/>
      <c r="O12" s="262"/>
      <c r="P12" s="262"/>
      <c r="Q12" s="262"/>
      <c r="R12" s="262"/>
      <c r="S12" s="262"/>
      <c r="T12" s="262"/>
      <c r="U12" s="262"/>
      <c r="V12" s="262"/>
      <c r="W12" s="262"/>
      <c r="X12" s="262"/>
      <c r="Y12" s="262"/>
      <c r="Z12" s="5"/>
      <c r="AA12" s="263"/>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63"/>
      <c r="BA12" s="13"/>
      <c r="BB12" s="13"/>
      <c r="BC12" s="13"/>
      <c r="BD12" s="13"/>
      <c r="BE12" s="13"/>
      <c r="BF12" s="13"/>
      <c r="BG12" s="13"/>
      <c r="BH12" s="13"/>
      <c r="BI12" s="13"/>
      <c r="BJ12" s="13"/>
      <c r="BK12" s="13"/>
      <c r="BL12" s="13"/>
      <c r="BM12" s="13"/>
      <c r="BN12" s="13"/>
      <c r="BO12" s="9"/>
      <c r="BP12" s="9"/>
      <c r="BQ12" s="9"/>
      <c r="BR12" s="9"/>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row>
    <row r="13" spans="1:104" s="1" customFormat="1" ht="19.5" customHeight="1">
      <c r="A13" s="22"/>
      <c r="B13" s="260" t="s">
        <v>19</v>
      </c>
      <c r="C13" s="261"/>
      <c r="D13" s="261"/>
      <c r="E13" s="261"/>
      <c r="F13" s="261"/>
      <c r="G13" s="261"/>
      <c r="H13" s="261"/>
      <c r="I13" s="261"/>
      <c r="J13" s="261"/>
      <c r="K13" s="261"/>
      <c r="L13" s="261"/>
      <c r="M13" s="261"/>
      <c r="N13" s="269" t="s">
        <v>20</v>
      </c>
      <c r="O13" s="269"/>
      <c r="P13" s="270"/>
      <c r="Q13" s="270"/>
      <c r="R13" s="270"/>
      <c r="S13" s="270"/>
      <c r="T13" s="270"/>
      <c r="U13" s="270"/>
      <c r="V13" s="270"/>
      <c r="W13" s="271" t="s">
        <v>21</v>
      </c>
      <c r="X13" s="271"/>
      <c r="Y13" s="271"/>
      <c r="Z13" s="24" t="s">
        <v>22</v>
      </c>
      <c r="AA13" s="263"/>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63"/>
      <c r="BA13"/>
      <c r="BB13"/>
      <c r="BC13"/>
      <c r="BD13"/>
      <c r="BE13"/>
      <c r="BF13"/>
      <c r="BG13"/>
      <c r="BH13"/>
      <c r="BI13"/>
      <c r="BJ13"/>
      <c r="BK13"/>
      <c r="BL13"/>
      <c r="BM13"/>
      <c r="BN13"/>
      <c r="BO13"/>
      <c r="BP13"/>
      <c r="BQ13"/>
      <c r="BR13"/>
      <c r="BS1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row>
    <row r="14" spans="1:104" s="1" customFormat="1" ht="19.5" customHeight="1" thickBot="1">
      <c r="A14" s="25"/>
      <c r="B14" s="272" t="s">
        <v>23</v>
      </c>
      <c r="C14" s="273"/>
      <c r="D14" s="273"/>
      <c r="E14" s="273"/>
      <c r="F14" s="273"/>
      <c r="G14" s="273"/>
      <c r="H14" s="273"/>
      <c r="I14" s="273"/>
      <c r="J14" s="273"/>
      <c r="K14" s="273"/>
      <c r="L14" s="273"/>
      <c r="M14" s="273"/>
      <c r="N14" s="274" t="s">
        <v>20</v>
      </c>
      <c r="O14" s="274"/>
      <c r="P14" s="275"/>
      <c r="Q14" s="275"/>
      <c r="R14" s="275"/>
      <c r="S14" s="275"/>
      <c r="T14" s="275"/>
      <c r="U14" s="275"/>
      <c r="V14" s="275"/>
      <c r="W14" s="276" t="s">
        <v>21</v>
      </c>
      <c r="X14" s="276"/>
      <c r="Y14" s="276"/>
      <c r="Z14" s="26" t="s">
        <v>22</v>
      </c>
      <c r="AA14" s="277">
        <f>IF(AA10="","",AA10+AA11-AA12-AA13)</f>
      </c>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64"/>
      <c r="BA14"/>
      <c r="BB14"/>
      <c r="BC14"/>
      <c r="BD14"/>
      <c r="BE14"/>
      <c r="BF14"/>
      <c r="BG14"/>
      <c r="BH14"/>
      <c r="BI14"/>
      <c r="BJ14"/>
      <c r="BK14"/>
      <c r="BL14"/>
      <c r="BM14"/>
      <c r="BN14"/>
      <c r="BO14"/>
      <c r="BP14"/>
      <c r="BQ14"/>
      <c r="BR14"/>
      <c r="BS14"/>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row>
    <row r="15" spans="38:58" s="1" customFormat="1" ht="9.75" customHeight="1" thickBot="1">
      <c r="AL15" s="9"/>
      <c r="AM15" s="9"/>
      <c r="AN15" s="9"/>
      <c r="AO15" s="9"/>
      <c r="AP15" s="9"/>
      <c r="AQ15" s="9"/>
      <c r="AR15" s="9"/>
      <c r="AS15" s="9"/>
      <c r="AT15" s="9"/>
      <c r="AU15" s="9"/>
      <c r="AV15" s="9"/>
      <c r="AW15" s="9"/>
      <c r="AX15" s="9"/>
      <c r="AY15" s="9"/>
      <c r="AZ15" s="9"/>
      <c r="BA15" s="9"/>
      <c r="BB15" s="9"/>
      <c r="BC15" s="9"/>
      <c r="BD15" s="9"/>
      <c r="BE15" s="9"/>
      <c r="BF15" s="9"/>
    </row>
    <row r="16" spans="1:55" s="1" customFormat="1" ht="19.5" customHeight="1">
      <c r="A16" s="279" t="s">
        <v>24</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80"/>
      <c r="AA16" s="284">
        <f>IF(BL35="","",BL35)</f>
      </c>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65"/>
      <c r="BA16" s="9"/>
      <c r="BB16" s="9"/>
      <c r="BC16" s="9"/>
    </row>
    <row r="17" spans="1:130" s="1" customFormat="1" ht="19.5" customHeight="1" thickBot="1">
      <c r="A17" s="28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3"/>
      <c r="AA17" s="286"/>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66"/>
      <c r="BA17" s="9"/>
      <c r="BB17" s="9"/>
      <c r="BC17" s="9"/>
      <c r="BD17" s="9"/>
      <c r="BE17" s="9"/>
      <c r="BF17" s="9"/>
      <c r="BG17" s="9"/>
      <c r="BH17" s="9"/>
      <c r="BI17" s="9"/>
      <c r="BJ17" s="9"/>
      <c r="BK17" s="9"/>
      <c r="BL17" s="9"/>
      <c r="BM17" s="9"/>
      <c r="BN17" s="9"/>
      <c r="BO17" s="23"/>
      <c r="BP17" s="23"/>
      <c r="BQ17" s="23"/>
      <c r="BR17" s="23"/>
      <c r="BS17" s="23"/>
      <c r="BT17" s="23"/>
      <c r="BU17" s="23"/>
      <c r="BV17" s="23"/>
      <c r="BW17" s="23"/>
      <c r="BX17" s="23"/>
      <c r="CA17" s="132"/>
      <c r="CB17" s="132"/>
      <c r="CC17" s="132"/>
      <c r="CD17" s="132"/>
      <c r="CE17" s="132"/>
      <c r="CF17" s="132"/>
      <c r="CG17" s="132"/>
      <c r="CI17" s="132"/>
      <c r="CJ17" s="132"/>
      <c r="CK17" s="132"/>
      <c r="CL17" s="132"/>
      <c r="CM17" s="149" t="s">
        <v>67</v>
      </c>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row>
    <row r="18" spans="34:104" s="1" customFormat="1" ht="9.75" customHeight="1" thickBot="1">
      <c r="AH18" s="30"/>
      <c r="AI18" s="30"/>
      <c r="AJ18" s="30"/>
      <c r="AK18" s="30"/>
      <c r="AL18" s="30"/>
      <c r="AM18" s="30"/>
      <c r="AN18" s="30"/>
      <c r="AO18" s="30"/>
      <c r="AP18" s="30"/>
      <c r="AQ18" s="9"/>
      <c r="AR18" s="9"/>
      <c r="AS18" s="9"/>
      <c r="AT18" s="9"/>
      <c r="AU18" s="9"/>
      <c r="AV18" s="9"/>
      <c r="AW18" s="9"/>
      <c r="AX18" s="9"/>
      <c r="AY18" s="9"/>
      <c r="AZ18" s="9"/>
      <c r="BA18" s="9"/>
      <c r="BB18" s="9"/>
      <c r="BC18" s="9"/>
      <c r="BD18" s="9"/>
      <c r="BE18" s="9"/>
      <c r="BF18" s="9"/>
      <c r="BG18" s="9"/>
      <c r="BH18" s="9"/>
      <c r="BI18" s="9"/>
      <c r="BJ18" s="9"/>
      <c r="BK18" s="9"/>
      <c r="BL18" s="9"/>
      <c r="BM18" s="9"/>
      <c r="BN18" s="9"/>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row>
    <row r="19" spans="1:114" s="1" customFormat="1" ht="19.5" customHeight="1">
      <c r="A19" s="288" t="s">
        <v>25</v>
      </c>
      <c r="B19" s="289"/>
      <c r="C19" s="289"/>
      <c r="D19" s="290" t="s">
        <v>26</v>
      </c>
      <c r="E19" s="291"/>
      <c r="F19" s="291"/>
      <c r="G19" s="291"/>
      <c r="H19" s="291"/>
      <c r="I19" s="292"/>
      <c r="J19" s="290" t="s">
        <v>27</v>
      </c>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2"/>
      <c r="AO19" s="290" t="s">
        <v>28</v>
      </c>
      <c r="AP19" s="291"/>
      <c r="AQ19" s="291"/>
      <c r="AR19" s="291"/>
      <c r="AS19" s="291"/>
      <c r="AT19" s="291"/>
      <c r="AU19" s="291"/>
      <c r="AV19" s="292"/>
      <c r="AW19" s="293" t="s">
        <v>29</v>
      </c>
      <c r="AX19" s="294"/>
      <c r="AY19" s="294"/>
      <c r="AZ19" s="294"/>
      <c r="BA19" s="294"/>
      <c r="BB19" s="294"/>
      <c r="BC19" s="290" t="s">
        <v>30</v>
      </c>
      <c r="BD19" s="291"/>
      <c r="BE19" s="291"/>
      <c r="BF19" s="291"/>
      <c r="BG19" s="291"/>
      <c r="BH19" s="291"/>
      <c r="BI19" s="291"/>
      <c r="BJ19" s="291"/>
      <c r="BK19" s="292"/>
      <c r="BL19" s="295" t="s">
        <v>31</v>
      </c>
      <c r="BM19" s="289"/>
      <c r="BN19" s="289"/>
      <c r="BO19" s="289"/>
      <c r="BP19" s="289"/>
      <c r="BQ19" s="289"/>
      <c r="BR19" s="289"/>
      <c r="BS19" s="289"/>
      <c r="BT19" s="289"/>
      <c r="BU19" s="289"/>
      <c r="BV19" s="289"/>
      <c r="BW19" s="289"/>
      <c r="BX19" s="289"/>
      <c r="BY19" s="289"/>
      <c r="BZ19" s="289"/>
      <c r="CA19" s="289"/>
      <c r="CB19" s="289"/>
      <c r="CC19" s="289"/>
      <c r="CD19" s="289"/>
      <c r="CE19" s="289"/>
      <c r="CF19" s="289"/>
      <c r="CG19" s="296"/>
      <c r="CH19" s="297" t="s">
        <v>32</v>
      </c>
      <c r="CI19" s="298"/>
      <c r="CJ19" s="298"/>
      <c r="CK19" s="298"/>
      <c r="CL19" s="298"/>
      <c r="CM19" s="298"/>
      <c r="CN19" s="298"/>
      <c r="CO19" s="298"/>
      <c r="CP19" s="298"/>
      <c r="CQ19" s="298"/>
      <c r="CR19" s="298"/>
      <c r="CS19" s="298"/>
      <c r="CT19" s="299" t="s">
        <v>72</v>
      </c>
      <c r="CU19" s="300"/>
      <c r="CV19" s="300"/>
      <c r="CW19" s="300"/>
      <c r="CX19" s="300"/>
      <c r="CY19" s="300"/>
      <c r="CZ19" s="300"/>
      <c r="DA19" s="300"/>
      <c r="DB19" s="300"/>
      <c r="DC19" s="301"/>
      <c r="DJ19" s="156" t="s">
        <v>82</v>
      </c>
    </row>
    <row r="20" spans="1:119" s="1" customFormat="1" ht="18" customHeight="1">
      <c r="A20" s="256">
        <v>1</v>
      </c>
      <c r="B20" s="257"/>
      <c r="C20" s="302"/>
      <c r="D20" s="303"/>
      <c r="E20" s="304"/>
      <c r="F20" s="305"/>
      <c r="G20" s="306"/>
      <c r="H20" s="307"/>
      <c r="I20" s="308"/>
      <c r="J20" s="309"/>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1"/>
      <c r="AO20" s="312"/>
      <c r="AP20" s="313"/>
      <c r="AQ20" s="313"/>
      <c r="AR20" s="313"/>
      <c r="AS20" s="313"/>
      <c r="AT20" s="313"/>
      <c r="AU20" s="313"/>
      <c r="AV20" s="314"/>
      <c r="AW20" s="315"/>
      <c r="AX20" s="316"/>
      <c r="AY20" s="316"/>
      <c r="AZ20" s="316"/>
      <c r="BA20" s="316"/>
      <c r="BB20" s="317"/>
      <c r="BC20" s="318"/>
      <c r="BD20" s="319"/>
      <c r="BE20" s="319"/>
      <c r="BF20" s="319"/>
      <c r="BG20" s="319"/>
      <c r="BH20" s="319"/>
      <c r="BI20" s="319"/>
      <c r="BJ20" s="319"/>
      <c r="BK20" s="320"/>
      <c r="BL20" s="321">
        <f aca="true" t="shared" si="0" ref="BL20:BL34">IF(AO20="","",ROUND(AO20*BC20,0))</f>
      </c>
      <c r="BM20" s="322"/>
      <c r="BN20" s="322"/>
      <c r="BO20" s="322"/>
      <c r="BP20" s="322"/>
      <c r="BQ20" s="322"/>
      <c r="BR20" s="322"/>
      <c r="BS20" s="322"/>
      <c r="BT20" s="322"/>
      <c r="BU20" s="322"/>
      <c r="BV20" s="322"/>
      <c r="BW20" s="322"/>
      <c r="BX20" s="322"/>
      <c r="BY20" s="322"/>
      <c r="BZ20" s="322"/>
      <c r="CA20" s="322"/>
      <c r="CB20" s="322"/>
      <c r="CC20" s="322"/>
      <c r="CD20" s="322"/>
      <c r="CE20" s="322"/>
      <c r="CF20" s="322"/>
      <c r="CG20" s="49"/>
      <c r="CH20" s="323" t="s">
        <v>33</v>
      </c>
      <c r="CI20" s="324"/>
      <c r="CJ20" s="325"/>
      <c r="CK20" s="326" t="s">
        <v>34</v>
      </c>
      <c r="CL20" s="324"/>
      <c r="CM20" s="325"/>
      <c r="CN20" s="326" t="s">
        <v>35</v>
      </c>
      <c r="CO20" s="327"/>
      <c r="CP20" s="328"/>
      <c r="CQ20" s="329" t="s">
        <v>36</v>
      </c>
      <c r="CR20" s="327"/>
      <c r="CS20" s="327"/>
      <c r="CT20" s="330"/>
      <c r="CU20" s="331"/>
      <c r="CV20" s="331"/>
      <c r="CW20" s="331"/>
      <c r="CX20" s="331"/>
      <c r="CY20" s="331"/>
      <c r="CZ20" s="331"/>
      <c r="DA20" s="331"/>
      <c r="DB20" s="331"/>
      <c r="DC20" s="332"/>
      <c r="DI20" s="137" t="s">
        <v>66</v>
      </c>
      <c r="DJ20" s="157" t="s">
        <v>83</v>
      </c>
      <c r="DK20" s="560" t="s">
        <v>85</v>
      </c>
      <c r="DL20" s="560"/>
      <c r="DM20" s="560"/>
      <c r="DN20" s="560"/>
      <c r="DO20" s="560"/>
    </row>
    <row r="21" spans="1:119" s="1" customFormat="1" ht="18" customHeight="1">
      <c r="A21" s="333">
        <v>2</v>
      </c>
      <c r="B21" s="334"/>
      <c r="C21" s="335"/>
      <c r="D21" s="336"/>
      <c r="E21" s="336"/>
      <c r="F21" s="336"/>
      <c r="G21" s="337"/>
      <c r="H21" s="338"/>
      <c r="I21" s="339"/>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40"/>
      <c r="AP21" s="341"/>
      <c r="AQ21" s="341"/>
      <c r="AR21" s="341"/>
      <c r="AS21" s="341"/>
      <c r="AT21" s="341"/>
      <c r="AU21" s="341"/>
      <c r="AV21" s="342"/>
      <c r="AW21" s="343"/>
      <c r="AX21" s="344"/>
      <c r="AY21" s="344"/>
      <c r="AZ21" s="344"/>
      <c r="BA21" s="344"/>
      <c r="BB21" s="345"/>
      <c r="BC21" s="346"/>
      <c r="BD21" s="347"/>
      <c r="BE21" s="347"/>
      <c r="BF21" s="347"/>
      <c r="BG21" s="347"/>
      <c r="BH21" s="347"/>
      <c r="BI21" s="347"/>
      <c r="BJ21" s="347"/>
      <c r="BK21" s="348"/>
      <c r="BL21" s="349">
        <f t="shared" si="0"/>
      </c>
      <c r="BM21" s="350"/>
      <c r="BN21" s="350"/>
      <c r="BO21" s="350"/>
      <c r="BP21" s="350"/>
      <c r="BQ21" s="350"/>
      <c r="BR21" s="350"/>
      <c r="BS21" s="350"/>
      <c r="BT21" s="350"/>
      <c r="BU21" s="350"/>
      <c r="BV21" s="350"/>
      <c r="BW21" s="350"/>
      <c r="BX21" s="350"/>
      <c r="BY21" s="350"/>
      <c r="BZ21" s="350"/>
      <c r="CA21" s="350"/>
      <c r="CB21" s="350"/>
      <c r="CC21" s="350"/>
      <c r="CD21" s="350"/>
      <c r="CE21" s="350"/>
      <c r="CF21" s="350"/>
      <c r="CG21" s="50"/>
      <c r="CH21" s="333" t="s">
        <v>33</v>
      </c>
      <c r="CI21" s="334"/>
      <c r="CJ21" s="351"/>
      <c r="CK21" s="352" t="s">
        <v>34</v>
      </c>
      <c r="CL21" s="334"/>
      <c r="CM21" s="351"/>
      <c r="CN21" s="352" t="s">
        <v>35</v>
      </c>
      <c r="CO21" s="353"/>
      <c r="CP21" s="354"/>
      <c r="CQ21" s="355" t="s">
        <v>36</v>
      </c>
      <c r="CR21" s="353"/>
      <c r="CS21" s="353"/>
      <c r="CT21" s="356"/>
      <c r="CU21" s="357"/>
      <c r="CV21" s="357"/>
      <c r="CW21" s="357"/>
      <c r="CX21" s="357"/>
      <c r="CY21" s="357"/>
      <c r="CZ21" s="357"/>
      <c r="DA21" s="357"/>
      <c r="DB21" s="357"/>
      <c r="DC21" s="358"/>
      <c r="DI21" s="137" t="s">
        <v>78</v>
      </c>
      <c r="DJ21" s="157" t="s">
        <v>66</v>
      </c>
      <c r="DK21" s="560" t="s">
        <v>86</v>
      </c>
      <c r="DL21" s="560"/>
      <c r="DM21" s="560"/>
      <c r="DN21" s="560"/>
      <c r="DO21" s="560"/>
    </row>
    <row r="22" spans="1:119" s="1" customFormat="1" ht="18" customHeight="1">
      <c r="A22" s="256">
        <v>3</v>
      </c>
      <c r="B22" s="257"/>
      <c r="C22" s="302"/>
      <c r="D22" s="359"/>
      <c r="E22" s="359"/>
      <c r="F22" s="359"/>
      <c r="G22" s="360"/>
      <c r="H22" s="361"/>
      <c r="I22" s="362"/>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40"/>
      <c r="AP22" s="341"/>
      <c r="AQ22" s="341"/>
      <c r="AR22" s="341"/>
      <c r="AS22" s="341"/>
      <c r="AT22" s="341"/>
      <c r="AU22" s="341"/>
      <c r="AV22" s="342"/>
      <c r="AW22" s="343"/>
      <c r="AX22" s="344"/>
      <c r="AY22" s="344"/>
      <c r="AZ22" s="344"/>
      <c r="BA22" s="344"/>
      <c r="BB22" s="345"/>
      <c r="BC22" s="346"/>
      <c r="BD22" s="347"/>
      <c r="BE22" s="347"/>
      <c r="BF22" s="347"/>
      <c r="BG22" s="347"/>
      <c r="BH22" s="347"/>
      <c r="BI22" s="347"/>
      <c r="BJ22" s="347"/>
      <c r="BK22" s="348"/>
      <c r="BL22" s="349">
        <f t="shared" si="0"/>
      </c>
      <c r="BM22" s="350"/>
      <c r="BN22" s="350"/>
      <c r="BO22" s="350"/>
      <c r="BP22" s="350"/>
      <c r="BQ22" s="350"/>
      <c r="BR22" s="350"/>
      <c r="BS22" s="350"/>
      <c r="BT22" s="350"/>
      <c r="BU22" s="350"/>
      <c r="BV22" s="350"/>
      <c r="BW22" s="350"/>
      <c r="BX22" s="350"/>
      <c r="BY22" s="350"/>
      <c r="BZ22" s="350"/>
      <c r="CA22" s="350"/>
      <c r="CB22" s="350"/>
      <c r="CC22" s="350"/>
      <c r="CD22" s="350"/>
      <c r="CE22" s="350"/>
      <c r="CF22" s="350"/>
      <c r="CG22" s="50"/>
      <c r="CH22" s="256" t="s">
        <v>33</v>
      </c>
      <c r="CI22" s="257"/>
      <c r="CJ22" s="363"/>
      <c r="CK22" s="364" t="s">
        <v>34</v>
      </c>
      <c r="CL22" s="257"/>
      <c r="CM22" s="363"/>
      <c r="CN22" s="364" t="s">
        <v>35</v>
      </c>
      <c r="CO22" s="365"/>
      <c r="CP22" s="366"/>
      <c r="CQ22" s="367" t="s">
        <v>36</v>
      </c>
      <c r="CR22" s="365"/>
      <c r="CS22" s="365"/>
      <c r="CT22" s="356"/>
      <c r="CU22" s="357"/>
      <c r="CV22" s="357"/>
      <c r="CW22" s="357"/>
      <c r="CX22" s="357"/>
      <c r="CY22" s="357"/>
      <c r="CZ22" s="357"/>
      <c r="DA22" s="357"/>
      <c r="DB22" s="357"/>
      <c r="DC22" s="358"/>
      <c r="DJ22" s="157" t="s">
        <v>78</v>
      </c>
      <c r="DK22" s="560" t="s">
        <v>84</v>
      </c>
      <c r="DL22" s="560"/>
      <c r="DM22" s="560"/>
      <c r="DN22" s="560"/>
      <c r="DO22" s="560"/>
    </row>
    <row r="23" spans="1:107" s="1" customFormat="1" ht="18" customHeight="1">
      <c r="A23" s="333">
        <v>4</v>
      </c>
      <c r="B23" s="334"/>
      <c r="C23" s="335"/>
      <c r="D23" s="336"/>
      <c r="E23" s="336"/>
      <c r="F23" s="336"/>
      <c r="G23" s="337"/>
      <c r="H23" s="338"/>
      <c r="I23" s="339"/>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40"/>
      <c r="AP23" s="341"/>
      <c r="AQ23" s="341"/>
      <c r="AR23" s="341"/>
      <c r="AS23" s="341"/>
      <c r="AT23" s="341"/>
      <c r="AU23" s="341"/>
      <c r="AV23" s="342"/>
      <c r="AW23" s="343"/>
      <c r="AX23" s="344"/>
      <c r="AY23" s="344"/>
      <c r="AZ23" s="344"/>
      <c r="BA23" s="344"/>
      <c r="BB23" s="345"/>
      <c r="BC23" s="346"/>
      <c r="BD23" s="347"/>
      <c r="BE23" s="347"/>
      <c r="BF23" s="347"/>
      <c r="BG23" s="347"/>
      <c r="BH23" s="347"/>
      <c r="BI23" s="347"/>
      <c r="BJ23" s="347"/>
      <c r="BK23" s="348"/>
      <c r="BL23" s="349">
        <f t="shared" si="0"/>
      </c>
      <c r="BM23" s="350"/>
      <c r="BN23" s="350"/>
      <c r="BO23" s="350"/>
      <c r="BP23" s="350"/>
      <c r="BQ23" s="350"/>
      <c r="BR23" s="350"/>
      <c r="BS23" s="350"/>
      <c r="BT23" s="350"/>
      <c r="BU23" s="350"/>
      <c r="BV23" s="350"/>
      <c r="BW23" s="350"/>
      <c r="BX23" s="350"/>
      <c r="BY23" s="350"/>
      <c r="BZ23" s="350"/>
      <c r="CA23" s="350"/>
      <c r="CB23" s="350"/>
      <c r="CC23" s="350"/>
      <c r="CD23" s="350"/>
      <c r="CE23" s="350"/>
      <c r="CF23" s="350"/>
      <c r="CG23" s="50"/>
      <c r="CH23" s="333" t="s">
        <v>33</v>
      </c>
      <c r="CI23" s="334"/>
      <c r="CJ23" s="351"/>
      <c r="CK23" s="352" t="s">
        <v>34</v>
      </c>
      <c r="CL23" s="334"/>
      <c r="CM23" s="351"/>
      <c r="CN23" s="352" t="s">
        <v>35</v>
      </c>
      <c r="CO23" s="353"/>
      <c r="CP23" s="354"/>
      <c r="CQ23" s="355" t="s">
        <v>36</v>
      </c>
      <c r="CR23" s="353"/>
      <c r="CS23" s="353"/>
      <c r="CT23" s="356"/>
      <c r="CU23" s="357"/>
      <c r="CV23" s="357"/>
      <c r="CW23" s="357"/>
      <c r="CX23" s="357"/>
      <c r="CY23" s="357"/>
      <c r="CZ23" s="357"/>
      <c r="DA23" s="357"/>
      <c r="DB23" s="357"/>
      <c r="DC23" s="358"/>
    </row>
    <row r="24" spans="1:107" s="1" customFormat="1" ht="18" customHeight="1">
      <c r="A24" s="256">
        <v>5</v>
      </c>
      <c r="B24" s="257"/>
      <c r="C24" s="302"/>
      <c r="D24" s="359"/>
      <c r="E24" s="359"/>
      <c r="F24" s="359"/>
      <c r="G24" s="360"/>
      <c r="H24" s="361"/>
      <c r="I24" s="362"/>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40"/>
      <c r="AP24" s="341"/>
      <c r="AQ24" s="341"/>
      <c r="AR24" s="341"/>
      <c r="AS24" s="341"/>
      <c r="AT24" s="341"/>
      <c r="AU24" s="341"/>
      <c r="AV24" s="342"/>
      <c r="AW24" s="343"/>
      <c r="AX24" s="344"/>
      <c r="AY24" s="344"/>
      <c r="AZ24" s="344"/>
      <c r="BA24" s="344"/>
      <c r="BB24" s="345"/>
      <c r="BC24" s="346"/>
      <c r="BD24" s="347"/>
      <c r="BE24" s="347"/>
      <c r="BF24" s="347"/>
      <c r="BG24" s="347"/>
      <c r="BH24" s="347"/>
      <c r="BI24" s="347"/>
      <c r="BJ24" s="347"/>
      <c r="BK24" s="348"/>
      <c r="BL24" s="349">
        <f t="shared" si="0"/>
      </c>
      <c r="BM24" s="350"/>
      <c r="BN24" s="350"/>
      <c r="BO24" s="350"/>
      <c r="BP24" s="350"/>
      <c r="BQ24" s="350"/>
      <c r="BR24" s="350"/>
      <c r="BS24" s="350"/>
      <c r="BT24" s="350"/>
      <c r="BU24" s="350"/>
      <c r="BV24" s="350"/>
      <c r="BW24" s="350"/>
      <c r="BX24" s="350"/>
      <c r="BY24" s="350"/>
      <c r="BZ24" s="350"/>
      <c r="CA24" s="350"/>
      <c r="CB24" s="350"/>
      <c r="CC24" s="350"/>
      <c r="CD24" s="350"/>
      <c r="CE24" s="350"/>
      <c r="CF24" s="350"/>
      <c r="CG24" s="50"/>
      <c r="CH24" s="256" t="s">
        <v>33</v>
      </c>
      <c r="CI24" s="257"/>
      <c r="CJ24" s="363"/>
      <c r="CK24" s="364" t="s">
        <v>34</v>
      </c>
      <c r="CL24" s="257"/>
      <c r="CM24" s="363"/>
      <c r="CN24" s="364" t="s">
        <v>35</v>
      </c>
      <c r="CO24" s="365"/>
      <c r="CP24" s="366"/>
      <c r="CQ24" s="367" t="s">
        <v>36</v>
      </c>
      <c r="CR24" s="365"/>
      <c r="CS24" s="365"/>
      <c r="CT24" s="356"/>
      <c r="CU24" s="357"/>
      <c r="CV24" s="357"/>
      <c r="CW24" s="357"/>
      <c r="CX24" s="357"/>
      <c r="CY24" s="357"/>
      <c r="CZ24" s="357"/>
      <c r="DA24" s="357"/>
      <c r="DB24" s="357"/>
      <c r="DC24" s="358"/>
    </row>
    <row r="25" spans="1:107" s="1" customFormat="1" ht="18" customHeight="1">
      <c r="A25" s="333">
        <v>6</v>
      </c>
      <c r="B25" s="334"/>
      <c r="C25" s="335"/>
      <c r="D25" s="336"/>
      <c r="E25" s="336"/>
      <c r="F25" s="336"/>
      <c r="G25" s="337"/>
      <c r="H25" s="338"/>
      <c r="I25" s="339"/>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40"/>
      <c r="AP25" s="341"/>
      <c r="AQ25" s="341"/>
      <c r="AR25" s="341"/>
      <c r="AS25" s="341"/>
      <c r="AT25" s="341"/>
      <c r="AU25" s="341"/>
      <c r="AV25" s="342"/>
      <c r="AW25" s="343"/>
      <c r="AX25" s="344"/>
      <c r="AY25" s="344"/>
      <c r="AZ25" s="344"/>
      <c r="BA25" s="344"/>
      <c r="BB25" s="345"/>
      <c r="BC25" s="346"/>
      <c r="BD25" s="347"/>
      <c r="BE25" s="347"/>
      <c r="BF25" s="347"/>
      <c r="BG25" s="347"/>
      <c r="BH25" s="347"/>
      <c r="BI25" s="347"/>
      <c r="BJ25" s="347"/>
      <c r="BK25" s="348"/>
      <c r="BL25" s="349">
        <f t="shared" si="0"/>
      </c>
      <c r="BM25" s="350"/>
      <c r="BN25" s="350"/>
      <c r="BO25" s="350"/>
      <c r="BP25" s="350"/>
      <c r="BQ25" s="350"/>
      <c r="BR25" s="350"/>
      <c r="BS25" s="350"/>
      <c r="BT25" s="350"/>
      <c r="BU25" s="350"/>
      <c r="BV25" s="350"/>
      <c r="BW25" s="350"/>
      <c r="BX25" s="350"/>
      <c r="BY25" s="350"/>
      <c r="BZ25" s="350"/>
      <c r="CA25" s="350"/>
      <c r="CB25" s="350"/>
      <c r="CC25" s="350"/>
      <c r="CD25" s="350"/>
      <c r="CE25" s="350"/>
      <c r="CF25" s="350"/>
      <c r="CG25" s="50"/>
      <c r="CH25" s="333" t="s">
        <v>33</v>
      </c>
      <c r="CI25" s="334"/>
      <c r="CJ25" s="351"/>
      <c r="CK25" s="352" t="s">
        <v>34</v>
      </c>
      <c r="CL25" s="334"/>
      <c r="CM25" s="351"/>
      <c r="CN25" s="352" t="s">
        <v>35</v>
      </c>
      <c r="CO25" s="353"/>
      <c r="CP25" s="354"/>
      <c r="CQ25" s="355" t="s">
        <v>36</v>
      </c>
      <c r="CR25" s="353"/>
      <c r="CS25" s="353"/>
      <c r="CT25" s="356"/>
      <c r="CU25" s="357"/>
      <c r="CV25" s="357"/>
      <c r="CW25" s="357"/>
      <c r="CX25" s="357"/>
      <c r="CY25" s="357"/>
      <c r="CZ25" s="357"/>
      <c r="DA25" s="357"/>
      <c r="DB25" s="357"/>
      <c r="DC25" s="358"/>
    </row>
    <row r="26" spans="1:107" s="1" customFormat="1" ht="18" customHeight="1">
      <c r="A26" s="256">
        <v>7</v>
      </c>
      <c r="B26" s="257"/>
      <c r="C26" s="302"/>
      <c r="D26" s="336"/>
      <c r="E26" s="336"/>
      <c r="F26" s="336"/>
      <c r="G26" s="337"/>
      <c r="H26" s="338"/>
      <c r="I26" s="339"/>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40"/>
      <c r="AP26" s="341"/>
      <c r="AQ26" s="341"/>
      <c r="AR26" s="341"/>
      <c r="AS26" s="341"/>
      <c r="AT26" s="341"/>
      <c r="AU26" s="341"/>
      <c r="AV26" s="342"/>
      <c r="AW26" s="343"/>
      <c r="AX26" s="344"/>
      <c r="AY26" s="344"/>
      <c r="AZ26" s="344"/>
      <c r="BA26" s="344"/>
      <c r="BB26" s="345"/>
      <c r="BC26" s="346"/>
      <c r="BD26" s="347"/>
      <c r="BE26" s="347"/>
      <c r="BF26" s="347"/>
      <c r="BG26" s="347"/>
      <c r="BH26" s="347"/>
      <c r="BI26" s="347"/>
      <c r="BJ26" s="347"/>
      <c r="BK26" s="348"/>
      <c r="BL26" s="349">
        <f>IF(AO26="","",ROUND(AO26*BC26,0))</f>
      </c>
      <c r="BM26" s="350"/>
      <c r="BN26" s="350"/>
      <c r="BO26" s="350"/>
      <c r="BP26" s="350"/>
      <c r="BQ26" s="350"/>
      <c r="BR26" s="350"/>
      <c r="BS26" s="350"/>
      <c r="BT26" s="350"/>
      <c r="BU26" s="350"/>
      <c r="BV26" s="350"/>
      <c r="BW26" s="350"/>
      <c r="BX26" s="350"/>
      <c r="BY26" s="350"/>
      <c r="BZ26" s="350"/>
      <c r="CA26" s="350"/>
      <c r="CB26" s="350"/>
      <c r="CC26" s="350"/>
      <c r="CD26" s="350"/>
      <c r="CE26" s="350"/>
      <c r="CF26" s="350"/>
      <c r="CG26" s="50"/>
      <c r="CH26" s="333" t="s">
        <v>33</v>
      </c>
      <c r="CI26" s="334"/>
      <c r="CJ26" s="351"/>
      <c r="CK26" s="352" t="s">
        <v>34</v>
      </c>
      <c r="CL26" s="334"/>
      <c r="CM26" s="351"/>
      <c r="CN26" s="352" t="s">
        <v>35</v>
      </c>
      <c r="CO26" s="353"/>
      <c r="CP26" s="354"/>
      <c r="CQ26" s="355" t="s">
        <v>36</v>
      </c>
      <c r="CR26" s="353"/>
      <c r="CS26" s="353"/>
      <c r="CT26" s="356"/>
      <c r="CU26" s="357"/>
      <c r="CV26" s="357"/>
      <c r="CW26" s="357"/>
      <c r="CX26" s="357"/>
      <c r="CY26" s="357"/>
      <c r="CZ26" s="357"/>
      <c r="DA26" s="357"/>
      <c r="DB26" s="357"/>
      <c r="DC26" s="358"/>
    </row>
    <row r="27" spans="1:107" s="1" customFormat="1" ht="18" customHeight="1">
      <c r="A27" s="333">
        <v>8</v>
      </c>
      <c r="B27" s="334"/>
      <c r="C27" s="335"/>
      <c r="D27" s="359"/>
      <c r="E27" s="359"/>
      <c r="F27" s="359"/>
      <c r="G27" s="360"/>
      <c r="H27" s="361"/>
      <c r="I27" s="362"/>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40"/>
      <c r="AP27" s="341"/>
      <c r="AQ27" s="341"/>
      <c r="AR27" s="341"/>
      <c r="AS27" s="341"/>
      <c r="AT27" s="341"/>
      <c r="AU27" s="341"/>
      <c r="AV27" s="342"/>
      <c r="AW27" s="343"/>
      <c r="AX27" s="344"/>
      <c r="AY27" s="344"/>
      <c r="AZ27" s="344"/>
      <c r="BA27" s="344"/>
      <c r="BB27" s="345"/>
      <c r="BC27" s="346"/>
      <c r="BD27" s="347"/>
      <c r="BE27" s="347"/>
      <c r="BF27" s="347"/>
      <c r="BG27" s="347"/>
      <c r="BH27" s="347"/>
      <c r="BI27" s="347"/>
      <c r="BJ27" s="347"/>
      <c r="BK27" s="348"/>
      <c r="BL27" s="349">
        <f>IF(AO27="","",ROUND(AO27*BC27,0))</f>
      </c>
      <c r="BM27" s="350"/>
      <c r="BN27" s="350"/>
      <c r="BO27" s="350"/>
      <c r="BP27" s="350"/>
      <c r="BQ27" s="350"/>
      <c r="BR27" s="350"/>
      <c r="BS27" s="350"/>
      <c r="BT27" s="350"/>
      <c r="BU27" s="350"/>
      <c r="BV27" s="350"/>
      <c r="BW27" s="350"/>
      <c r="BX27" s="350"/>
      <c r="BY27" s="350"/>
      <c r="BZ27" s="350"/>
      <c r="CA27" s="350"/>
      <c r="CB27" s="350"/>
      <c r="CC27" s="350"/>
      <c r="CD27" s="350"/>
      <c r="CE27" s="350"/>
      <c r="CF27" s="350"/>
      <c r="CG27" s="50"/>
      <c r="CH27" s="256" t="s">
        <v>33</v>
      </c>
      <c r="CI27" s="257"/>
      <c r="CJ27" s="363"/>
      <c r="CK27" s="364" t="s">
        <v>34</v>
      </c>
      <c r="CL27" s="257"/>
      <c r="CM27" s="363"/>
      <c r="CN27" s="364" t="s">
        <v>35</v>
      </c>
      <c r="CO27" s="365"/>
      <c r="CP27" s="366"/>
      <c r="CQ27" s="367" t="s">
        <v>36</v>
      </c>
      <c r="CR27" s="365"/>
      <c r="CS27" s="365"/>
      <c r="CT27" s="356"/>
      <c r="CU27" s="357"/>
      <c r="CV27" s="357"/>
      <c r="CW27" s="357"/>
      <c r="CX27" s="357"/>
      <c r="CY27" s="357"/>
      <c r="CZ27" s="357"/>
      <c r="DA27" s="357"/>
      <c r="DB27" s="357"/>
      <c r="DC27" s="358"/>
    </row>
    <row r="28" spans="1:107" s="1" customFormat="1" ht="18" customHeight="1">
      <c r="A28" s="256">
        <v>9</v>
      </c>
      <c r="B28" s="257"/>
      <c r="C28" s="302"/>
      <c r="D28" s="336"/>
      <c r="E28" s="336"/>
      <c r="F28" s="336"/>
      <c r="G28" s="337"/>
      <c r="H28" s="338"/>
      <c r="I28" s="339"/>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40"/>
      <c r="AP28" s="341"/>
      <c r="AQ28" s="341"/>
      <c r="AR28" s="341"/>
      <c r="AS28" s="341"/>
      <c r="AT28" s="341"/>
      <c r="AU28" s="341"/>
      <c r="AV28" s="342"/>
      <c r="AW28" s="343"/>
      <c r="AX28" s="344"/>
      <c r="AY28" s="344"/>
      <c r="AZ28" s="344"/>
      <c r="BA28" s="344"/>
      <c r="BB28" s="345"/>
      <c r="BC28" s="346"/>
      <c r="BD28" s="347"/>
      <c r="BE28" s="347"/>
      <c r="BF28" s="347"/>
      <c r="BG28" s="347"/>
      <c r="BH28" s="347"/>
      <c r="BI28" s="347"/>
      <c r="BJ28" s="347"/>
      <c r="BK28" s="348"/>
      <c r="BL28" s="349">
        <f>IF(AO28="","",ROUND(AO28*BC28,0))</f>
      </c>
      <c r="BM28" s="350"/>
      <c r="BN28" s="350"/>
      <c r="BO28" s="350"/>
      <c r="BP28" s="350"/>
      <c r="BQ28" s="350"/>
      <c r="BR28" s="350"/>
      <c r="BS28" s="350"/>
      <c r="BT28" s="350"/>
      <c r="BU28" s="350"/>
      <c r="BV28" s="350"/>
      <c r="BW28" s="350"/>
      <c r="BX28" s="350"/>
      <c r="BY28" s="350"/>
      <c r="BZ28" s="350"/>
      <c r="CA28" s="350"/>
      <c r="CB28" s="350"/>
      <c r="CC28" s="350"/>
      <c r="CD28" s="350"/>
      <c r="CE28" s="350"/>
      <c r="CF28" s="350"/>
      <c r="CG28" s="50"/>
      <c r="CH28" s="333" t="s">
        <v>33</v>
      </c>
      <c r="CI28" s="334"/>
      <c r="CJ28" s="351"/>
      <c r="CK28" s="352" t="s">
        <v>34</v>
      </c>
      <c r="CL28" s="334"/>
      <c r="CM28" s="351"/>
      <c r="CN28" s="352" t="s">
        <v>35</v>
      </c>
      <c r="CO28" s="353"/>
      <c r="CP28" s="354"/>
      <c r="CQ28" s="355" t="s">
        <v>36</v>
      </c>
      <c r="CR28" s="353"/>
      <c r="CS28" s="353"/>
      <c r="CT28" s="356"/>
      <c r="CU28" s="357"/>
      <c r="CV28" s="357"/>
      <c r="CW28" s="357"/>
      <c r="CX28" s="357"/>
      <c r="CY28" s="357"/>
      <c r="CZ28" s="357"/>
      <c r="DA28" s="357"/>
      <c r="DB28" s="357"/>
      <c r="DC28" s="358"/>
    </row>
    <row r="29" spans="1:107" s="1" customFormat="1" ht="18" customHeight="1">
      <c r="A29" s="333">
        <v>10</v>
      </c>
      <c r="B29" s="334"/>
      <c r="C29" s="335"/>
      <c r="D29" s="359"/>
      <c r="E29" s="359"/>
      <c r="F29" s="359"/>
      <c r="G29" s="360"/>
      <c r="H29" s="361"/>
      <c r="I29" s="362"/>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40"/>
      <c r="AP29" s="341"/>
      <c r="AQ29" s="341"/>
      <c r="AR29" s="341"/>
      <c r="AS29" s="341"/>
      <c r="AT29" s="341"/>
      <c r="AU29" s="341"/>
      <c r="AV29" s="342"/>
      <c r="AW29" s="343"/>
      <c r="AX29" s="344"/>
      <c r="AY29" s="344"/>
      <c r="AZ29" s="344"/>
      <c r="BA29" s="344"/>
      <c r="BB29" s="345"/>
      <c r="BC29" s="346"/>
      <c r="BD29" s="347"/>
      <c r="BE29" s="347"/>
      <c r="BF29" s="347"/>
      <c r="BG29" s="347"/>
      <c r="BH29" s="347"/>
      <c r="BI29" s="347"/>
      <c r="BJ29" s="347"/>
      <c r="BK29" s="348"/>
      <c r="BL29" s="349">
        <f>IF(AO29="","",ROUND(AO29*BC29,0))</f>
      </c>
      <c r="BM29" s="350"/>
      <c r="BN29" s="350"/>
      <c r="BO29" s="350"/>
      <c r="BP29" s="350"/>
      <c r="BQ29" s="350"/>
      <c r="BR29" s="350"/>
      <c r="BS29" s="350"/>
      <c r="BT29" s="350"/>
      <c r="BU29" s="350"/>
      <c r="BV29" s="350"/>
      <c r="BW29" s="350"/>
      <c r="BX29" s="350"/>
      <c r="BY29" s="350"/>
      <c r="BZ29" s="350"/>
      <c r="CA29" s="350"/>
      <c r="CB29" s="350"/>
      <c r="CC29" s="350"/>
      <c r="CD29" s="350"/>
      <c r="CE29" s="350"/>
      <c r="CF29" s="350"/>
      <c r="CG29" s="50"/>
      <c r="CH29" s="256" t="s">
        <v>33</v>
      </c>
      <c r="CI29" s="257"/>
      <c r="CJ29" s="363"/>
      <c r="CK29" s="364" t="s">
        <v>34</v>
      </c>
      <c r="CL29" s="257"/>
      <c r="CM29" s="363"/>
      <c r="CN29" s="364" t="s">
        <v>35</v>
      </c>
      <c r="CO29" s="365"/>
      <c r="CP29" s="366"/>
      <c r="CQ29" s="367" t="s">
        <v>36</v>
      </c>
      <c r="CR29" s="365"/>
      <c r="CS29" s="365"/>
      <c r="CT29" s="356"/>
      <c r="CU29" s="357"/>
      <c r="CV29" s="357"/>
      <c r="CW29" s="357"/>
      <c r="CX29" s="357"/>
      <c r="CY29" s="357"/>
      <c r="CZ29" s="357"/>
      <c r="DA29" s="357"/>
      <c r="DB29" s="357"/>
      <c r="DC29" s="358"/>
    </row>
    <row r="30" spans="1:107" s="1" customFormat="1" ht="18" customHeight="1">
      <c r="A30" s="256">
        <v>11</v>
      </c>
      <c r="B30" s="257"/>
      <c r="C30" s="302"/>
      <c r="D30" s="336"/>
      <c r="E30" s="336"/>
      <c r="F30" s="336"/>
      <c r="G30" s="337"/>
      <c r="H30" s="338"/>
      <c r="I30" s="339"/>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40"/>
      <c r="AP30" s="341"/>
      <c r="AQ30" s="341"/>
      <c r="AR30" s="341"/>
      <c r="AS30" s="341"/>
      <c r="AT30" s="341"/>
      <c r="AU30" s="341"/>
      <c r="AV30" s="342"/>
      <c r="AW30" s="343"/>
      <c r="AX30" s="344"/>
      <c r="AY30" s="344"/>
      <c r="AZ30" s="344"/>
      <c r="BA30" s="344"/>
      <c r="BB30" s="345"/>
      <c r="BC30" s="346"/>
      <c r="BD30" s="347"/>
      <c r="BE30" s="347"/>
      <c r="BF30" s="347"/>
      <c r="BG30" s="347"/>
      <c r="BH30" s="347"/>
      <c r="BI30" s="347"/>
      <c r="BJ30" s="347"/>
      <c r="BK30" s="348"/>
      <c r="BL30" s="349">
        <f>IF(AO30="","",ROUND(AO30*BC30,0))</f>
      </c>
      <c r="BM30" s="350"/>
      <c r="BN30" s="350"/>
      <c r="BO30" s="350"/>
      <c r="BP30" s="350"/>
      <c r="BQ30" s="350"/>
      <c r="BR30" s="350"/>
      <c r="BS30" s="350"/>
      <c r="BT30" s="350"/>
      <c r="BU30" s="350"/>
      <c r="BV30" s="350"/>
      <c r="BW30" s="350"/>
      <c r="BX30" s="350"/>
      <c r="BY30" s="350"/>
      <c r="BZ30" s="350"/>
      <c r="CA30" s="350"/>
      <c r="CB30" s="350"/>
      <c r="CC30" s="350"/>
      <c r="CD30" s="350"/>
      <c r="CE30" s="350"/>
      <c r="CF30" s="350"/>
      <c r="CG30" s="50"/>
      <c r="CH30" s="333" t="s">
        <v>33</v>
      </c>
      <c r="CI30" s="334"/>
      <c r="CJ30" s="351"/>
      <c r="CK30" s="352" t="s">
        <v>34</v>
      </c>
      <c r="CL30" s="334"/>
      <c r="CM30" s="351"/>
      <c r="CN30" s="352" t="s">
        <v>35</v>
      </c>
      <c r="CO30" s="353"/>
      <c r="CP30" s="354"/>
      <c r="CQ30" s="355" t="s">
        <v>36</v>
      </c>
      <c r="CR30" s="353"/>
      <c r="CS30" s="353"/>
      <c r="CT30" s="356"/>
      <c r="CU30" s="357"/>
      <c r="CV30" s="357"/>
      <c r="CW30" s="357"/>
      <c r="CX30" s="357"/>
      <c r="CY30" s="357"/>
      <c r="CZ30" s="357"/>
      <c r="DA30" s="357"/>
      <c r="DB30" s="357"/>
      <c r="DC30" s="358"/>
    </row>
    <row r="31" spans="1:107" s="1" customFormat="1" ht="18" customHeight="1">
      <c r="A31" s="333">
        <v>12</v>
      </c>
      <c r="B31" s="334"/>
      <c r="C31" s="335"/>
      <c r="D31" s="359"/>
      <c r="E31" s="359"/>
      <c r="F31" s="359"/>
      <c r="G31" s="360"/>
      <c r="H31" s="361"/>
      <c r="I31" s="362"/>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40"/>
      <c r="AP31" s="341"/>
      <c r="AQ31" s="341"/>
      <c r="AR31" s="341"/>
      <c r="AS31" s="341"/>
      <c r="AT31" s="341"/>
      <c r="AU31" s="341"/>
      <c r="AV31" s="342"/>
      <c r="AW31" s="343"/>
      <c r="AX31" s="344"/>
      <c r="AY31" s="344"/>
      <c r="AZ31" s="344"/>
      <c r="BA31" s="344"/>
      <c r="BB31" s="345"/>
      <c r="BC31" s="346"/>
      <c r="BD31" s="347"/>
      <c r="BE31" s="347"/>
      <c r="BF31" s="347"/>
      <c r="BG31" s="347"/>
      <c r="BH31" s="347"/>
      <c r="BI31" s="347"/>
      <c r="BJ31" s="347"/>
      <c r="BK31" s="348"/>
      <c r="BL31" s="349">
        <f t="shared" si="0"/>
      </c>
      <c r="BM31" s="350"/>
      <c r="BN31" s="350"/>
      <c r="BO31" s="350"/>
      <c r="BP31" s="350"/>
      <c r="BQ31" s="350"/>
      <c r="BR31" s="350"/>
      <c r="BS31" s="350"/>
      <c r="BT31" s="350"/>
      <c r="BU31" s="350"/>
      <c r="BV31" s="350"/>
      <c r="BW31" s="350"/>
      <c r="BX31" s="350"/>
      <c r="BY31" s="350"/>
      <c r="BZ31" s="350"/>
      <c r="CA31" s="350"/>
      <c r="CB31" s="350"/>
      <c r="CC31" s="350"/>
      <c r="CD31" s="350"/>
      <c r="CE31" s="350"/>
      <c r="CF31" s="350"/>
      <c r="CG31" s="50"/>
      <c r="CH31" s="256" t="s">
        <v>33</v>
      </c>
      <c r="CI31" s="257"/>
      <c r="CJ31" s="363"/>
      <c r="CK31" s="364" t="s">
        <v>34</v>
      </c>
      <c r="CL31" s="257"/>
      <c r="CM31" s="363"/>
      <c r="CN31" s="364" t="s">
        <v>35</v>
      </c>
      <c r="CO31" s="365"/>
      <c r="CP31" s="366"/>
      <c r="CQ31" s="367" t="s">
        <v>36</v>
      </c>
      <c r="CR31" s="365"/>
      <c r="CS31" s="365"/>
      <c r="CT31" s="356"/>
      <c r="CU31" s="357"/>
      <c r="CV31" s="357"/>
      <c r="CW31" s="357"/>
      <c r="CX31" s="357"/>
      <c r="CY31" s="357"/>
      <c r="CZ31" s="357"/>
      <c r="DA31" s="357"/>
      <c r="DB31" s="357"/>
      <c r="DC31" s="358"/>
    </row>
    <row r="32" spans="1:107" s="1" customFormat="1" ht="18" customHeight="1">
      <c r="A32" s="256">
        <v>13</v>
      </c>
      <c r="B32" s="257"/>
      <c r="C32" s="302"/>
      <c r="D32" s="336"/>
      <c r="E32" s="336"/>
      <c r="F32" s="336"/>
      <c r="G32" s="337"/>
      <c r="H32" s="338"/>
      <c r="I32" s="339"/>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40"/>
      <c r="AP32" s="341"/>
      <c r="AQ32" s="341"/>
      <c r="AR32" s="341"/>
      <c r="AS32" s="341"/>
      <c r="AT32" s="341"/>
      <c r="AU32" s="341"/>
      <c r="AV32" s="342"/>
      <c r="AW32" s="343"/>
      <c r="AX32" s="344"/>
      <c r="AY32" s="344"/>
      <c r="AZ32" s="344"/>
      <c r="BA32" s="344"/>
      <c r="BB32" s="345"/>
      <c r="BC32" s="346"/>
      <c r="BD32" s="347"/>
      <c r="BE32" s="347"/>
      <c r="BF32" s="347"/>
      <c r="BG32" s="347"/>
      <c r="BH32" s="347"/>
      <c r="BI32" s="347"/>
      <c r="BJ32" s="347"/>
      <c r="BK32" s="348"/>
      <c r="BL32" s="349">
        <f t="shared" si="0"/>
      </c>
      <c r="BM32" s="350"/>
      <c r="BN32" s="350"/>
      <c r="BO32" s="350"/>
      <c r="BP32" s="350"/>
      <c r="BQ32" s="350"/>
      <c r="BR32" s="350"/>
      <c r="BS32" s="350"/>
      <c r="BT32" s="350"/>
      <c r="BU32" s="350"/>
      <c r="BV32" s="350"/>
      <c r="BW32" s="350"/>
      <c r="BX32" s="350"/>
      <c r="BY32" s="350"/>
      <c r="BZ32" s="350"/>
      <c r="CA32" s="350"/>
      <c r="CB32" s="350"/>
      <c r="CC32" s="350"/>
      <c r="CD32" s="350"/>
      <c r="CE32" s="350"/>
      <c r="CF32" s="350"/>
      <c r="CG32" s="50"/>
      <c r="CH32" s="333" t="s">
        <v>33</v>
      </c>
      <c r="CI32" s="334"/>
      <c r="CJ32" s="351"/>
      <c r="CK32" s="352" t="s">
        <v>34</v>
      </c>
      <c r="CL32" s="334"/>
      <c r="CM32" s="351"/>
      <c r="CN32" s="352" t="s">
        <v>35</v>
      </c>
      <c r="CO32" s="353"/>
      <c r="CP32" s="354"/>
      <c r="CQ32" s="355" t="s">
        <v>36</v>
      </c>
      <c r="CR32" s="353"/>
      <c r="CS32" s="353"/>
      <c r="CT32" s="356"/>
      <c r="CU32" s="357"/>
      <c r="CV32" s="357"/>
      <c r="CW32" s="357"/>
      <c r="CX32" s="357"/>
      <c r="CY32" s="357"/>
      <c r="CZ32" s="357"/>
      <c r="DA32" s="357"/>
      <c r="DB32" s="357"/>
      <c r="DC32" s="358"/>
    </row>
    <row r="33" spans="1:107" s="1" customFormat="1" ht="18" customHeight="1">
      <c r="A33" s="333">
        <v>14</v>
      </c>
      <c r="B33" s="334"/>
      <c r="C33" s="335"/>
      <c r="D33" s="336"/>
      <c r="E33" s="336"/>
      <c r="F33" s="336"/>
      <c r="G33" s="337"/>
      <c r="H33" s="338"/>
      <c r="I33" s="339"/>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68"/>
      <c r="AP33" s="369"/>
      <c r="AQ33" s="369"/>
      <c r="AR33" s="369"/>
      <c r="AS33" s="369"/>
      <c r="AT33" s="369"/>
      <c r="AU33" s="369"/>
      <c r="AV33" s="370"/>
      <c r="AW33" s="343"/>
      <c r="AX33" s="344"/>
      <c r="AY33" s="344"/>
      <c r="AZ33" s="344"/>
      <c r="BA33" s="344"/>
      <c r="BB33" s="345"/>
      <c r="BC33" s="346"/>
      <c r="BD33" s="347"/>
      <c r="BE33" s="347"/>
      <c r="BF33" s="347"/>
      <c r="BG33" s="347"/>
      <c r="BH33" s="347"/>
      <c r="BI33" s="347"/>
      <c r="BJ33" s="347"/>
      <c r="BK33" s="348"/>
      <c r="BL33" s="349">
        <f t="shared" si="0"/>
      </c>
      <c r="BM33" s="350"/>
      <c r="BN33" s="350"/>
      <c r="BO33" s="350"/>
      <c r="BP33" s="350"/>
      <c r="BQ33" s="350"/>
      <c r="BR33" s="350"/>
      <c r="BS33" s="350"/>
      <c r="BT33" s="350"/>
      <c r="BU33" s="350"/>
      <c r="BV33" s="350"/>
      <c r="BW33" s="350"/>
      <c r="BX33" s="350"/>
      <c r="BY33" s="350"/>
      <c r="BZ33" s="350"/>
      <c r="CA33" s="350"/>
      <c r="CB33" s="350"/>
      <c r="CC33" s="350"/>
      <c r="CD33" s="350"/>
      <c r="CE33" s="350"/>
      <c r="CF33" s="350"/>
      <c r="CG33" s="50"/>
      <c r="CH33" s="333" t="s">
        <v>33</v>
      </c>
      <c r="CI33" s="334"/>
      <c r="CJ33" s="351"/>
      <c r="CK33" s="352" t="s">
        <v>34</v>
      </c>
      <c r="CL33" s="334"/>
      <c r="CM33" s="351"/>
      <c r="CN33" s="352" t="s">
        <v>35</v>
      </c>
      <c r="CO33" s="353"/>
      <c r="CP33" s="354"/>
      <c r="CQ33" s="355" t="s">
        <v>36</v>
      </c>
      <c r="CR33" s="353"/>
      <c r="CS33" s="353"/>
      <c r="CT33" s="356"/>
      <c r="CU33" s="357"/>
      <c r="CV33" s="357"/>
      <c r="CW33" s="357"/>
      <c r="CX33" s="357"/>
      <c r="CY33" s="357"/>
      <c r="CZ33" s="357"/>
      <c r="DA33" s="357"/>
      <c r="DB33" s="357"/>
      <c r="DC33" s="358"/>
    </row>
    <row r="34" spans="1:107" s="1" customFormat="1" ht="18" customHeight="1" thickBot="1">
      <c r="A34" s="426">
        <v>15</v>
      </c>
      <c r="B34" s="427"/>
      <c r="C34" s="428"/>
      <c r="D34" s="429"/>
      <c r="E34" s="429"/>
      <c r="F34" s="429"/>
      <c r="G34" s="430"/>
      <c r="H34" s="431"/>
      <c r="I34" s="432"/>
      <c r="J34" s="433"/>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34"/>
      <c r="AO34" s="383"/>
      <c r="AP34" s="384"/>
      <c r="AQ34" s="384"/>
      <c r="AR34" s="384"/>
      <c r="AS34" s="384"/>
      <c r="AT34" s="384"/>
      <c r="AU34" s="384"/>
      <c r="AV34" s="385"/>
      <c r="AW34" s="386"/>
      <c r="AX34" s="387"/>
      <c r="AY34" s="387"/>
      <c r="AZ34" s="387"/>
      <c r="BA34" s="387"/>
      <c r="BB34" s="388"/>
      <c r="BC34" s="454"/>
      <c r="BD34" s="455"/>
      <c r="BE34" s="455"/>
      <c r="BF34" s="455"/>
      <c r="BG34" s="455"/>
      <c r="BH34" s="455"/>
      <c r="BI34" s="455"/>
      <c r="BJ34" s="455"/>
      <c r="BK34" s="456"/>
      <c r="BL34" s="424">
        <f t="shared" si="0"/>
      </c>
      <c r="BM34" s="425"/>
      <c r="BN34" s="425"/>
      <c r="BO34" s="425"/>
      <c r="BP34" s="425"/>
      <c r="BQ34" s="425"/>
      <c r="BR34" s="425"/>
      <c r="BS34" s="425"/>
      <c r="BT34" s="425"/>
      <c r="BU34" s="425"/>
      <c r="BV34" s="425"/>
      <c r="BW34" s="425"/>
      <c r="BX34" s="425"/>
      <c r="BY34" s="425"/>
      <c r="BZ34" s="425"/>
      <c r="CA34" s="425"/>
      <c r="CB34" s="425"/>
      <c r="CC34" s="425"/>
      <c r="CD34" s="425"/>
      <c r="CE34" s="425"/>
      <c r="CF34" s="425"/>
      <c r="CG34" s="51"/>
      <c r="CH34" s="265" t="s">
        <v>33</v>
      </c>
      <c r="CI34" s="266"/>
      <c r="CJ34" s="376"/>
      <c r="CK34" s="377" t="s">
        <v>34</v>
      </c>
      <c r="CL34" s="266"/>
      <c r="CM34" s="376"/>
      <c r="CN34" s="377" t="s">
        <v>35</v>
      </c>
      <c r="CO34" s="378"/>
      <c r="CP34" s="379"/>
      <c r="CQ34" s="460" t="s">
        <v>36</v>
      </c>
      <c r="CR34" s="378"/>
      <c r="CS34" s="378"/>
      <c r="CT34" s="441"/>
      <c r="CU34" s="442"/>
      <c r="CV34" s="442"/>
      <c r="CW34" s="442"/>
      <c r="CX34" s="442"/>
      <c r="CY34" s="442"/>
      <c r="CZ34" s="442"/>
      <c r="DA34" s="442"/>
      <c r="DB34" s="442"/>
      <c r="DC34" s="443"/>
    </row>
    <row r="35" spans="1:147" s="1" customFormat="1" ht="18" customHeight="1" thickTop="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53"/>
      <c r="AO35" s="451" t="s">
        <v>77</v>
      </c>
      <c r="AP35" s="452"/>
      <c r="AQ35" s="452"/>
      <c r="AR35" s="452"/>
      <c r="AS35" s="452"/>
      <c r="AT35" s="452"/>
      <c r="AU35" s="452"/>
      <c r="AV35" s="452"/>
      <c r="AW35" s="452"/>
      <c r="AX35" s="452"/>
      <c r="AY35" s="452"/>
      <c r="AZ35" s="452"/>
      <c r="BA35" s="452"/>
      <c r="BB35" s="452"/>
      <c r="BC35" s="452"/>
      <c r="BD35" s="452"/>
      <c r="BE35" s="452"/>
      <c r="BF35" s="452"/>
      <c r="BG35" s="452"/>
      <c r="BH35" s="452"/>
      <c r="BI35" s="452"/>
      <c r="BJ35" s="452"/>
      <c r="BK35" s="453"/>
      <c r="BL35" s="444">
        <f>IF(SUM(BL20:CF34)=0,"",SUM(BL20:CF34))</f>
      </c>
      <c r="BM35" s="445"/>
      <c r="BN35" s="445"/>
      <c r="BO35" s="445"/>
      <c r="BP35" s="445"/>
      <c r="BQ35" s="445"/>
      <c r="BR35" s="445"/>
      <c r="BS35" s="445"/>
      <c r="BT35" s="445"/>
      <c r="BU35" s="445"/>
      <c r="BV35" s="445"/>
      <c r="BW35" s="445"/>
      <c r="BX35" s="445"/>
      <c r="BY35" s="445"/>
      <c r="BZ35" s="445"/>
      <c r="CA35" s="445"/>
      <c r="CB35" s="445"/>
      <c r="CC35" s="445"/>
      <c r="CD35" s="445"/>
      <c r="CE35" s="445"/>
      <c r="CF35" s="445"/>
      <c r="CG35" s="154"/>
      <c r="CH35" s="463" t="s">
        <v>40</v>
      </c>
      <c r="CI35" s="464"/>
      <c r="CJ35" s="464"/>
      <c r="CK35" s="464"/>
      <c r="CL35" s="464"/>
      <c r="CM35" s="464"/>
      <c r="CN35" s="464"/>
      <c r="CO35" s="464"/>
      <c r="CP35" s="465"/>
      <c r="CQ35" s="457">
        <f>IF(BL35="","",SUM(CQ36:DC37))</f>
      </c>
      <c r="CR35" s="457"/>
      <c r="CS35" s="457"/>
      <c r="CT35" s="458"/>
      <c r="CU35" s="458"/>
      <c r="CV35" s="458"/>
      <c r="CW35" s="458"/>
      <c r="CX35" s="458"/>
      <c r="CY35" s="458"/>
      <c r="CZ35" s="458"/>
      <c r="DA35" s="458"/>
      <c r="DB35" s="458"/>
      <c r="DC35" s="459"/>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row>
    <row r="36" spans="1:147" s="1" customFormat="1" ht="18" customHeight="1">
      <c r="A36" s="3"/>
      <c r="B36" s="2"/>
      <c r="C36" s="2"/>
      <c r="D36" s="2"/>
      <c r="E36" s="2"/>
      <c r="F36" s="2"/>
      <c r="G36" s="2"/>
      <c r="H36" s="2"/>
      <c r="I36" s="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50"/>
      <c r="AO36" s="448" t="s">
        <v>81</v>
      </c>
      <c r="AP36" s="449"/>
      <c r="AQ36" s="449"/>
      <c r="AR36" s="449"/>
      <c r="AS36" s="449"/>
      <c r="AT36" s="449"/>
      <c r="AU36" s="449"/>
      <c r="AV36" s="449"/>
      <c r="AW36" s="449"/>
      <c r="AX36" s="449"/>
      <c r="AY36" s="449"/>
      <c r="AZ36" s="449"/>
      <c r="BA36" s="449"/>
      <c r="BB36" s="449"/>
      <c r="BC36" s="449"/>
      <c r="BD36" s="449"/>
      <c r="BE36" s="449"/>
      <c r="BF36" s="449"/>
      <c r="BG36" s="449"/>
      <c r="BH36" s="449"/>
      <c r="BI36" s="449"/>
      <c r="BJ36" s="449"/>
      <c r="BK36" s="450"/>
      <c r="BL36" s="446">
        <f>IF(BL35="","",SUMIF($CT$20:$DC$34,"",$BL$20:$CF$34))</f>
      </c>
      <c r="BM36" s="447"/>
      <c r="BN36" s="447"/>
      <c r="BO36" s="447"/>
      <c r="BP36" s="447"/>
      <c r="BQ36" s="447"/>
      <c r="BR36" s="447"/>
      <c r="BS36" s="447"/>
      <c r="BT36" s="447"/>
      <c r="BU36" s="447"/>
      <c r="BV36" s="447"/>
      <c r="BW36" s="447"/>
      <c r="BX36" s="447"/>
      <c r="BY36" s="447"/>
      <c r="BZ36" s="447"/>
      <c r="CA36" s="447"/>
      <c r="CB36" s="447"/>
      <c r="CC36" s="447"/>
      <c r="CD36" s="447"/>
      <c r="CE36" s="447"/>
      <c r="CF36" s="447"/>
      <c r="CG36" s="155"/>
      <c r="CH36" s="586" t="s">
        <v>40</v>
      </c>
      <c r="CI36" s="587"/>
      <c r="CJ36" s="587"/>
      <c r="CK36" s="587"/>
      <c r="CL36" s="587"/>
      <c r="CM36" s="587"/>
      <c r="CN36" s="587"/>
      <c r="CO36" s="587"/>
      <c r="CP36" s="588"/>
      <c r="CQ36" s="437">
        <f>IF(BL35="","",ROUND(BL36*0.1,0))</f>
      </c>
      <c r="CR36" s="437"/>
      <c r="CS36" s="437"/>
      <c r="CT36" s="437"/>
      <c r="CU36" s="437"/>
      <c r="CV36" s="437"/>
      <c r="CW36" s="437"/>
      <c r="CX36" s="437"/>
      <c r="CY36" s="437"/>
      <c r="CZ36" s="437"/>
      <c r="DA36" s="437"/>
      <c r="DB36" s="437"/>
      <c r="DC36" s="438"/>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row>
    <row r="37" spans="1:256" ht="18" customHeight="1">
      <c r="A37" s="42"/>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2"/>
      <c r="AO37" s="392" t="s">
        <v>80</v>
      </c>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4"/>
      <c r="BL37" s="461">
        <f>IF(BL35="","",SUMIF($CT$20:$DC$34,"※",$BL$20:$CF$34))</f>
      </c>
      <c r="BM37" s="462"/>
      <c r="BN37" s="462"/>
      <c r="BO37" s="462"/>
      <c r="BP37" s="462"/>
      <c r="BQ37" s="462"/>
      <c r="BR37" s="462"/>
      <c r="BS37" s="462"/>
      <c r="BT37" s="462"/>
      <c r="BU37" s="462"/>
      <c r="BV37" s="462"/>
      <c r="BW37" s="462"/>
      <c r="BX37" s="462"/>
      <c r="BY37" s="462"/>
      <c r="BZ37" s="462"/>
      <c r="CA37" s="462"/>
      <c r="CB37" s="462"/>
      <c r="CC37" s="462"/>
      <c r="CD37" s="462"/>
      <c r="CE37" s="462"/>
      <c r="CF37" s="462"/>
      <c r="CG37" s="140"/>
      <c r="CH37" s="593" t="s">
        <v>40</v>
      </c>
      <c r="CI37" s="594"/>
      <c r="CJ37" s="594"/>
      <c r="CK37" s="594"/>
      <c r="CL37" s="594"/>
      <c r="CM37" s="594"/>
      <c r="CN37" s="594"/>
      <c r="CO37" s="594"/>
      <c r="CP37" s="595"/>
      <c r="CQ37" s="435">
        <f>IF(BL35="","",ROUND(BL37*0.08,0))</f>
      </c>
      <c r="CR37" s="435"/>
      <c r="CS37" s="435"/>
      <c r="CT37" s="435"/>
      <c r="CU37" s="435"/>
      <c r="CV37" s="435"/>
      <c r="CW37" s="435"/>
      <c r="CX37" s="435"/>
      <c r="CY37" s="435"/>
      <c r="CZ37" s="435"/>
      <c r="DA37" s="435"/>
      <c r="DB37" s="435"/>
      <c r="DC37" s="436"/>
      <c r="DD37" s="1"/>
      <c r="DE37" s="1"/>
      <c r="DT37" s="36"/>
      <c r="DU37" s="58"/>
      <c r="DV37" s="61"/>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GB37" s="36"/>
      <c r="GC37" s="36"/>
      <c r="GD37" s="36"/>
      <c r="GE37" s="36"/>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36"/>
      <c r="IP37" s="36"/>
      <c r="IQ37" s="36"/>
      <c r="IR37" s="36"/>
      <c r="IS37" s="36"/>
      <c r="IT37" s="36"/>
      <c r="IU37" s="36"/>
      <c r="IV37" s="36"/>
    </row>
    <row r="38" spans="1:256" ht="18" customHeight="1" thickBot="1">
      <c r="A38" s="1"/>
      <c r="B38" s="1"/>
      <c r="C38" s="1"/>
      <c r="D38" s="1"/>
      <c r="E38" s="1"/>
      <c r="F38" s="1"/>
      <c r="G38" s="1"/>
      <c r="H38" s="1"/>
      <c r="I38" s="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2"/>
      <c r="AO38" s="389" t="s">
        <v>79</v>
      </c>
      <c r="AP38" s="390"/>
      <c r="AQ38" s="390"/>
      <c r="AR38" s="390"/>
      <c r="AS38" s="390"/>
      <c r="AT38" s="390"/>
      <c r="AU38" s="390"/>
      <c r="AV38" s="390"/>
      <c r="AW38" s="390"/>
      <c r="AX38" s="390"/>
      <c r="AY38" s="390"/>
      <c r="AZ38" s="390"/>
      <c r="BA38" s="390"/>
      <c r="BB38" s="390"/>
      <c r="BC38" s="390"/>
      <c r="BD38" s="390"/>
      <c r="BE38" s="390"/>
      <c r="BF38" s="390"/>
      <c r="BG38" s="390"/>
      <c r="BH38" s="390"/>
      <c r="BI38" s="390"/>
      <c r="BJ38" s="390"/>
      <c r="BK38" s="391"/>
      <c r="BL38" s="439">
        <f>IF(BL35="","",SUMIF($CT$20:$DC$34,"税外",$BL$20:$CF$34))</f>
      </c>
      <c r="BM38" s="440"/>
      <c r="BN38" s="440"/>
      <c r="BO38" s="440"/>
      <c r="BP38" s="440"/>
      <c r="BQ38" s="440"/>
      <c r="BR38" s="440"/>
      <c r="BS38" s="440"/>
      <c r="BT38" s="440"/>
      <c r="BU38" s="440"/>
      <c r="BV38" s="440"/>
      <c r="BW38" s="440"/>
      <c r="BX38" s="440"/>
      <c r="BY38" s="440"/>
      <c r="BZ38" s="440"/>
      <c r="CA38" s="440"/>
      <c r="CB38" s="440"/>
      <c r="CC38" s="440"/>
      <c r="CD38" s="440"/>
      <c r="CE38" s="440"/>
      <c r="CF38" s="440"/>
      <c r="CG38" s="141"/>
      <c r="CH38" s="577" t="s">
        <v>76</v>
      </c>
      <c r="CI38" s="578"/>
      <c r="CJ38" s="578"/>
      <c r="CK38" s="578"/>
      <c r="CL38" s="578"/>
      <c r="CM38" s="578"/>
      <c r="CN38" s="578"/>
      <c r="CO38" s="578"/>
      <c r="CP38" s="579"/>
      <c r="CQ38" s="649">
        <f>IF(BL35="","",ROUND(BL38*0,0))</f>
      </c>
      <c r="CR38" s="649"/>
      <c r="CS38" s="649"/>
      <c r="CT38" s="649"/>
      <c r="CU38" s="649"/>
      <c r="CV38" s="649"/>
      <c r="CW38" s="649"/>
      <c r="CX38" s="649"/>
      <c r="CY38" s="649"/>
      <c r="CZ38" s="649"/>
      <c r="DA38" s="649"/>
      <c r="DB38" s="649"/>
      <c r="DC38" s="650"/>
      <c r="DD38" s="1"/>
      <c r="DE38" s="1"/>
      <c r="DT38" s="36"/>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row>
    <row r="39" spans="1:147" s="1" customFormat="1" ht="19.5" customHeight="1">
      <c r="A39" s="8"/>
      <c r="B39" s="8"/>
      <c r="C39" s="45" t="s">
        <v>43</v>
      </c>
      <c r="D39" s="8"/>
      <c r="E39" s="8"/>
      <c r="F39" s="8"/>
      <c r="G39" s="8"/>
      <c r="H39" s="8"/>
      <c r="I39" s="8"/>
      <c r="J39" s="8"/>
      <c r="K39" s="8"/>
      <c r="L39" s="8"/>
      <c r="M39" s="8"/>
      <c r="N39" s="8"/>
      <c r="O39" s="8"/>
      <c r="P39" s="8"/>
      <c r="Q39" s="8"/>
      <c r="R39" s="8"/>
      <c r="S39" s="8"/>
      <c r="T39" s="8"/>
      <c r="U39" s="8"/>
      <c r="V39" s="8"/>
      <c r="W39" s="8"/>
      <c r="X39" s="8"/>
      <c r="Y39" s="8"/>
      <c r="Z39" s="8"/>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3"/>
      <c r="BW39" s="3"/>
      <c r="BX39" s="3"/>
      <c r="BY39" s="3"/>
      <c r="BZ39" s="3"/>
      <c r="CA39" s="3"/>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row>
    <row r="40" spans="1:147" s="4" customFormat="1" ht="24.75" customHeight="1">
      <c r="A40" s="46" t="s">
        <v>44</v>
      </c>
      <c r="B40" s="47"/>
      <c r="C40" s="47"/>
      <c r="D40" s="46" t="s">
        <v>45</v>
      </c>
      <c r="E40" s="47"/>
      <c r="F40" s="8"/>
      <c r="G40" s="8"/>
      <c r="H40" s="47"/>
      <c r="I40" s="47"/>
      <c r="J40" s="47"/>
      <c r="K40" s="47"/>
      <c r="L40" s="47"/>
      <c r="M40" s="47"/>
      <c r="N40" s="47"/>
      <c r="O40" s="47"/>
      <c r="P40" s="47"/>
      <c r="Q40" s="8"/>
      <c r="R40" s="8"/>
      <c r="S40" s="47"/>
      <c r="T40" s="47"/>
      <c r="U40" s="47"/>
      <c r="V40" s="47"/>
      <c r="W40" s="47"/>
      <c r="X40" s="47"/>
      <c r="Y40" s="47"/>
      <c r="Z40" s="47"/>
      <c r="AA40" s="47"/>
      <c r="AB40" s="47"/>
      <c r="AC40" s="47"/>
      <c r="AD40" s="47"/>
      <c r="AE40" s="47"/>
      <c r="AF40" s="47"/>
      <c r="AG40" s="47"/>
      <c r="AH40" s="47"/>
      <c r="AI40" s="47"/>
      <c r="AJ40" s="47"/>
      <c r="AK40" s="47"/>
      <c r="AL40" s="47"/>
      <c r="AM40" s="42"/>
      <c r="AN40" s="42"/>
      <c r="AO40" s="42"/>
      <c r="AP40" s="42"/>
      <c r="AQ40" s="42"/>
      <c r="AR40" s="42"/>
      <c r="AS40" s="42"/>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DD40" s="1"/>
      <c r="DE40" s="1"/>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row>
    <row r="41" spans="1:147" s="4" customFormat="1" ht="24.75" customHeight="1">
      <c r="A41" s="8"/>
      <c r="B41" s="8"/>
      <c r="C41" s="8"/>
      <c r="D41" s="48" t="s">
        <v>46</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42"/>
      <c r="AN41" s="42"/>
      <c r="AO41" s="42"/>
      <c r="AP41" s="42"/>
      <c r="AQ41" s="42"/>
      <c r="AR41" s="42"/>
      <c r="AS41" s="42"/>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DD41" s="35"/>
      <c r="DE41" s="35"/>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row>
    <row r="42" spans="1:151" s="1" customFormat="1" ht="19.5" customHeight="1">
      <c r="A42" s="46" t="s">
        <v>47</v>
      </c>
      <c r="B42" s="47"/>
      <c r="C42" s="47"/>
      <c r="D42" s="46" t="s">
        <v>48</v>
      </c>
      <c r="E42" s="47"/>
      <c r="F42" s="8"/>
      <c r="G42" s="8"/>
      <c r="H42" s="47"/>
      <c r="I42" s="47"/>
      <c r="J42" s="47"/>
      <c r="K42" s="47"/>
      <c r="L42" s="47"/>
      <c r="M42" s="47"/>
      <c r="N42" s="47"/>
      <c r="O42" s="47"/>
      <c r="P42" s="47"/>
      <c r="Q42" s="8"/>
      <c r="R42" s="8"/>
      <c r="S42" s="47"/>
      <c r="T42" s="47"/>
      <c r="U42" s="47"/>
      <c r="V42" s="47"/>
      <c r="W42" s="47"/>
      <c r="X42" s="47"/>
      <c r="Y42" s="47"/>
      <c r="Z42" s="47"/>
      <c r="AA42" s="47"/>
      <c r="AB42" s="47"/>
      <c r="AC42" s="47"/>
      <c r="AD42" s="47"/>
      <c r="AE42" s="47"/>
      <c r="AF42" s="47"/>
      <c r="AG42" s="47"/>
      <c r="AH42" s="47"/>
      <c r="AI42" s="47"/>
      <c r="AJ42" s="47"/>
      <c r="AK42" s="47"/>
      <c r="AL42" s="47"/>
      <c r="AM42" s="42"/>
      <c r="AN42" s="42"/>
      <c r="AO42" s="42"/>
      <c r="AP42" s="42"/>
      <c r="AQ42" s="42"/>
      <c r="AR42" s="42"/>
      <c r="AS42" s="42"/>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35"/>
      <c r="DE42" s="35"/>
      <c r="DT42" s="55"/>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row>
    <row r="43" spans="1:151" s="1" customFormat="1" ht="19.5" customHeight="1">
      <c r="A43" s="47"/>
      <c r="B43" s="47"/>
      <c r="C43" s="47"/>
      <c r="D43" s="46" t="s">
        <v>49</v>
      </c>
      <c r="E43" s="47"/>
      <c r="F43" s="47"/>
      <c r="G43" s="47"/>
      <c r="H43" s="47"/>
      <c r="I43" s="47"/>
      <c r="J43" s="47"/>
      <c r="K43" s="47"/>
      <c r="L43" s="47"/>
      <c r="M43" s="47"/>
      <c r="N43" s="47"/>
      <c r="O43" s="47"/>
      <c r="P43" s="47"/>
      <c r="Q43" s="47"/>
      <c r="R43" s="47"/>
      <c r="S43" s="47"/>
      <c r="T43" s="47"/>
      <c r="U43" s="47"/>
      <c r="V43" s="8"/>
      <c r="W43" s="8"/>
      <c r="X43" s="47"/>
      <c r="Y43" s="47"/>
      <c r="Z43" s="47"/>
      <c r="AA43" s="47"/>
      <c r="AB43" s="47"/>
      <c r="AC43" s="47"/>
      <c r="AD43" s="47"/>
      <c r="AE43" s="47"/>
      <c r="AF43" s="47"/>
      <c r="AG43" s="47"/>
      <c r="AH43" s="47"/>
      <c r="AI43" s="47"/>
      <c r="AJ43" s="47"/>
      <c r="AK43" s="47"/>
      <c r="AL43" s="47"/>
      <c r="AM43" s="42"/>
      <c r="AN43" s="42"/>
      <c r="AO43" s="42"/>
      <c r="AP43" s="42"/>
      <c r="AQ43" s="42"/>
      <c r="AR43" s="42"/>
      <c r="AS43" s="42"/>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T43" s="55"/>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row>
    <row r="44" spans="1:256" ht="19.5" customHeight="1">
      <c r="A44" s="46" t="s">
        <v>50</v>
      </c>
      <c r="B44" s="47"/>
      <c r="C44" s="47"/>
      <c r="D44" s="46" t="s">
        <v>51</v>
      </c>
      <c r="E44" s="47"/>
      <c r="F44" s="8"/>
      <c r="G44" s="8"/>
      <c r="H44" s="47"/>
      <c r="I44" s="47"/>
      <c r="J44" s="47"/>
      <c r="K44" s="47"/>
      <c r="L44" s="47"/>
      <c r="M44" s="47"/>
      <c r="N44" s="47"/>
      <c r="O44" s="47"/>
      <c r="P44" s="47"/>
      <c r="Q44" s="8"/>
      <c r="R44" s="8"/>
      <c r="S44" s="47"/>
      <c r="T44" s="47"/>
      <c r="U44" s="47"/>
      <c r="V44" s="47"/>
      <c r="W44" s="47"/>
      <c r="X44" s="47"/>
      <c r="Y44" s="47"/>
      <c r="Z44" s="47"/>
      <c r="AA44" s="47"/>
      <c r="AB44" s="47"/>
      <c r="AC44" s="47"/>
      <c r="AD44" s="47"/>
      <c r="AE44" s="47"/>
      <c r="AF44" s="47"/>
      <c r="AG44" s="47"/>
      <c r="AH44" s="47"/>
      <c r="AI44" s="47"/>
      <c r="AJ44" s="47"/>
      <c r="AK44" s="47"/>
      <c r="AL44" s="47"/>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T44" s="36"/>
      <c r="DU44" s="58"/>
      <c r="DV44" s="59"/>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row>
    <row r="45" spans="1:256" s="37" customFormat="1" ht="24.75" customHeight="1" thickBot="1">
      <c r="A45" s="1"/>
      <c r="B45" s="1"/>
      <c r="C45" s="2"/>
      <c r="D45" s="2"/>
      <c r="E45" s="2"/>
      <c r="F45" s="2"/>
      <c r="G45" s="2"/>
      <c r="H45" s="2"/>
      <c r="I45" s="2"/>
      <c r="J45" s="2"/>
      <c r="K45" s="2"/>
      <c r="L45" s="1"/>
      <c r="M45" s="1"/>
      <c r="N45" s="1"/>
      <c r="O45" s="1"/>
      <c r="P45" s="1"/>
      <c r="Q45" s="2"/>
      <c r="R45" s="2"/>
      <c r="S45" s="2"/>
      <c r="T45" s="2"/>
      <c r="U45" s="1"/>
      <c r="V45" s="3"/>
      <c r="W45" s="4"/>
      <c r="X45" s="3"/>
      <c r="Y45" s="3"/>
      <c r="Z45" s="1"/>
      <c r="AA45" s="2"/>
      <c r="AB45" s="2"/>
      <c r="AC45" s="2"/>
      <c r="AD45" s="2"/>
      <c r="AE45" s="2"/>
      <c r="AF45" s="2"/>
      <c r="AG45" s="188" t="s">
        <v>0</v>
      </c>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
      <c r="CA45" s="1"/>
      <c r="CB45" s="1"/>
      <c r="CC45" s="1"/>
      <c r="CD45" s="1"/>
      <c r="CE45" s="1"/>
      <c r="CF45" s="1"/>
      <c r="CG45" s="1"/>
      <c r="CH45" s="1"/>
      <c r="CI45" s="1"/>
      <c r="CJ45" s="1"/>
      <c r="CK45" s="1"/>
      <c r="CL45" s="1"/>
      <c r="CM45" s="190" t="s">
        <v>1</v>
      </c>
      <c r="CN45" s="190"/>
      <c r="CO45" s="190"/>
      <c r="CP45" s="190"/>
      <c r="CQ45" s="191"/>
      <c r="CR45" s="192" t="s">
        <v>2</v>
      </c>
      <c r="CS45" s="193"/>
      <c r="CT45" s="193"/>
      <c r="CU45" s="193"/>
      <c r="CV45" s="193"/>
      <c r="CW45" s="193"/>
      <c r="CX45" s="193"/>
      <c r="CY45" s="193"/>
      <c r="CZ45" s="193"/>
      <c r="DA45" s="193"/>
      <c r="DB45" s="193"/>
      <c r="DC45" s="194"/>
      <c r="DD45" s="4"/>
      <c r="DE45" s="4"/>
      <c r="DT45" s="38"/>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row>
    <row r="46" spans="1:151" s="1" customFormat="1" ht="19.5" customHeight="1" thickTop="1">
      <c r="A46" s="398">
        <f>IF(A2="","",A2)</f>
      </c>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CO46" s="4"/>
      <c r="CP46" s="4"/>
      <c r="CQ46" s="4"/>
      <c r="CR46" s="4"/>
      <c r="CS46" s="4"/>
      <c r="CT46" s="4"/>
      <c r="CU46" s="4"/>
      <c r="CV46" s="4"/>
      <c r="CW46" s="4"/>
      <c r="CX46" s="4"/>
      <c r="CY46" s="4"/>
      <c r="CZ46" s="4"/>
      <c r="DA46" s="4"/>
      <c r="DD46" s="4"/>
      <c r="DE46" s="4"/>
      <c r="DT46" s="55"/>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row>
    <row r="47" spans="1:151" s="1" customFormat="1" ht="19.5" customHeight="1">
      <c r="A47" s="7" t="s">
        <v>3</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DD47" s="4"/>
      <c r="DE47" s="4"/>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row>
    <row r="48" spans="17:109" s="1" customFormat="1" ht="19.5" customHeight="1">
      <c r="Q48" s="2"/>
      <c r="BY48" s="8"/>
      <c r="CC48" s="196" t="s">
        <v>63</v>
      </c>
      <c r="CD48" s="196"/>
      <c r="CE48" s="196"/>
      <c r="CF48" s="196"/>
      <c r="CG48" s="196"/>
      <c r="CH48" s="196"/>
      <c r="CI48" s="466">
        <f>IF(CI4="","",CI4)</f>
      </c>
      <c r="CJ48" s="466"/>
      <c r="CK48" s="466"/>
      <c r="CL48" s="466"/>
      <c r="CM48" s="198" t="s">
        <v>4</v>
      </c>
      <c r="CN48" s="198"/>
      <c r="CO48" s="198"/>
      <c r="CP48" s="466">
        <f>IF(CP4="","",CP4)</f>
      </c>
      <c r="CQ48" s="466"/>
      <c r="CR48" s="466"/>
      <c r="CS48" s="466"/>
      <c r="CT48" s="198" t="s">
        <v>5</v>
      </c>
      <c r="CU48" s="198"/>
      <c r="CV48" s="198"/>
      <c r="CW48" s="466">
        <f>IF(CW4="","",CW4)</f>
      </c>
      <c r="CX48" s="466"/>
      <c r="CY48" s="466"/>
      <c r="CZ48" s="466"/>
      <c r="DA48" s="198" t="s">
        <v>6</v>
      </c>
      <c r="DB48" s="198"/>
      <c r="DC48" s="198"/>
      <c r="DD48" s="43"/>
      <c r="DE48" s="43"/>
    </row>
    <row r="49" spans="1:109" s="1" customFormat="1" ht="19.5" customHeight="1" thickBot="1">
      <c r="A49" s="200" t="s">
        <v>7</v>
      </c>
      <c r="B49" s="201"/>
      <c r="C49" s="201"/>
      <c r="D49" s="201"/>
      <c r="E49" s="201"/>
      <c r="F49" s="201"/>
      <c r="G49" s="201"/>
      <c r="H49" s="201"/>
      <c r="I49" s="201"/>
      <c r="J49" s="201"/>
      <c r="K49" s="201"/>
      <c r="L49" s="201"/>
      <c r="M49" s="201"/>
      <c r="N49" s="201"/>
      <c r="O49" s="201"/>
      <c r="P49" s="201"/>
      <c r="Q49" s="201"/>
      <c r="R49" s="201"/>
      <c r="S49" s="201"/>
      <c r="T49" s="201"/>
      <c r="U49" s="467"/>
      <c r="V49" s="467"/>
      <c r="W49" s="417"/>
      <c r="X49" s="468"/>
      <c r="Y49" s="468"/>
      <c r="Z49" s="468"/>
      <c r="AA49" s="468"/>
      <c r="AB49" s="468"/>
      <c r="AC49" s="468"/>
      <c r="AD49" s="468"/>
      <c r="AE49" s="468"/>
      <c r="AF49" s="468"/>
      <c r="AG49" s="468"/>
      <c r="AH49" s="468"/>
      <c r="AI49" s="468"/>
      <c r="AJ49" s="469"/>
      <c r="AK49" s="467"/>
      <c r="AL49" s="470"/>
      <c r="AM49" s="419"/>
      <c r="AN49" s="467"/>
      <c r="AO49" s="467"/>
      <c r="DD49" s="44"/>
      <c r="DE49" s="44"/>
    </row>
    <row r="50" spans="1:107" s="1" customFormat="1" ht="19.5" customHeight="1">
      <c r="A50" s="208" t="s">
        <v>8</v>
      </c>
      <c r="B50" s="209"/>
      <c r="C50" s="209"/>
      <c r="D50" s="209"/>
      <c r="E50" s="209"/>
      <c r="F50" s="209"/>
      <c r="G50" s="209"/>
      <c r="H50" s="209"/>
      <c r="I50" s="209"/>
      <c r="J50" s="210"/>
      <c r="K50" s="471">
        <f>IF(K6="","",K6)</f>
      </c>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3"/>
      <c r="BC50" s="217" t="s">
        <v>9</v>
      </c>
      <c r="BD50" s="218"/>
      <c r="BE50" s="218"/>
      <c r="BF50" s="218"/>
      <c r="BG50" s="218"/>
      <c r="BH50" s="218"/>
      <c r="BI50" s="218"/>
      <c r="BJ50" s="218"/>
      <c r="BK50" s="218"/>
      <c r="BL50" s="218"/>
      <c r="BM50" s="218"/>
      <c r="BN50" s="218"/>
      <c r="BO50" s="219"/>
      <c r="BP50" s="477">
        <f>IF(BP6="","",BP6)</f>
      </c>
      <c r="BQ50" s="472"/>
      <c r="BR50" s="472"/>
      <c r="BS50" s="472"/>
      <c r="BT50" s="472">
        <f>IF(BT6="","",BT6)</f>
      </c>
      <c r="BU50" s="472"/>
      <c r="BV50" s="472"/>
      <c r="BW50" s="472"/>
      <c r="BX50" s="472">
        <f>IF(BX6="","",BX6)</f>
      </c>
      <c r="BY50" s="472"/>
      <c r="BZ50" s="472"/>
      <c r="CA50" s="472"/>
      <c r="CB50" s="472">
        <f>IF(CB6="","",CB6)</f>
      </c>
      <c r="CC50" s="472"/>
      <c r="CD50" s="472"/>
      <c r="CE50" s="472"/>
      <c r="CF50" s="472">
        <f>IF(CF6="","",CF6)</f>
      </c>
      <c r="CG50" s="472"/>
      <c r="CH50" s="472"/>
      <c r="CI50" s="472"/>
      <c r="CJ50" s="472">
        <f>IF(CJ6="","",CJ6)</f>
      </c>
      <c r="CK50" s="472"/>
      <c r="CL50" s="472"/>
      <c r="CM50" s="472"/>
      <c r="CN50" s="472">
        <f>IF(CN6="","",CN6)</f>
      </c>
      <c r="CO50" s="472"/>
      <c r="CP50" s="472"/>
      <c r="CQ50" s="472"/>
      <c r="CR50" s="472">
        <f>IF(CR6="","",CR6)</f>
      </c>
      <c r="CS50" s="472"/>
      <c r="CT50" s="472"/>
      <c r="CU50" s="472"/>
      <c r="CV50" s="472">
        <f>IF(CV6="","",CV6)</f>
      </c>
      <c r="CW50" s="472"/>
      <c r="CX50" s="472"/>
      <c r="CY50" s="472"/>
      <c r="CZ50" s="472">
        <f>IF(CZ6="","",CZ6)</f>
      </c>
      <c r="DA50" s="472"/>
      <c r="DB50" s="472"/>
      <c r="DC50" s="473"/>
    </row>
    <row r="51" spans="1:107" s="1" customFormat="1" ht="19.5" customHeight="1">
      <c r="A51" s="227" t="s">
        <v>11</v>
      </c>
      <c r="B51" s="228"/>
      <c r="C51" s="228"/>
      <c r="D51" s="228"/>
      <c r="E51" s="228"/>
      <c r="F51" s="228"/>
      <c r="G51" s="228"/>
      <c r="H51" s="228"/>
      <c r="I51" s="228"/>
      <c r="J51" s="229"/>
      <c r="K51" s="474"/>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5"/>
      <c r="AY51" s="475"/>
      <c r="AZ51" s="476"/>
      <c r="BC51" s="220"/>
      <c r="BD51" s="221"/>
      <c r="BE51" s="221"/>
      <c r="BF51" s="221"/>
      <c r="BG51" s="221"/>
      <c r="BH51" s="221"/>
      <c r="BI51" s="221"/>
      <c r="BJ51" s="221"/>
      <c r="BK51" s="221"/>
      <c r="BL51" s="221"/>
      <c r="BM51" s="221"/>
      <c r="BN51" s="221"/>
      <c r="BO51" s="222"/>
      <c r="BP51" s="478">
        <f>IF(BP7="","",BP7)</f>
      </c>
      <c r="BQ51" s="479"/>
      <c r="BR51" s="479"/>
      <c r="BS51" s="479"/>
      <c r="BT51" s="479">
        <f>IF(BT7="","",BT7)</f>
      </c>
      <c r="BU51" s="479"/>
      <c r="BV51" s="479"/>
      <c r="BW51" s="479"/>
      <c r="BX51" s="479">
        <f>IF(BX7="","",BX7)</f>
      </c>
      <c r="BY51" s="479"/>
      <c r="BZ51" s="479"/>
      <c r="CA51" s="479"/>
      <c r="CB51" s="479">
        <f>IF(CB7="","",CB7)</f>
      </c>
      <c r="CC51" s="479"/>
      <c r="CD51" s="479"/>
      <c r="CE51" s="479"/>
      <c r="CF51" s="479">
        <f>IF(CF7="","",CF7)</f>
      </c>
      <c r="CG51" s="479"/>
      <c r="CH51" s="479"/>
      <c r="CI51" s="479"/>
      <c r="CJ51" s="479">
        <f>IF(CJ7="","",CJ7)</f>
      </c>
      <c r="CK51" s="479"/>
      <c r="CL51" s="479"/>
      <c r="CM51" s="479"/>
      <c r="CN51" s="479">
        <f>IF(CN7="","",CN7)</f>
      </c>
      <c r="CO51" s="479"/>
      <c r="CP51" s="479"/>
      <c r="CQ51" s="479"/>
      <c r="CR51" s="479">
        <f>IF(CR7="","",CR7)</f>
      </c>
      <c r="CS51" s="479"/>
      <c r="CT51" s="479"/>
      <c r="CU51" s="479"/>
      <c r="CV51" s="479">
        <f>IF(CV7="","",CV7)</f>
      </c>
      <c r="CW51" s="479"/>
      <c r="CX51" s="479"/>
      <c r="CY51" s="479"/>
      <c r="CZ51" s="479">
        <f>IF(CZ7="","",CZ7)</f>
      </c>
      <c r="DA51" s="479"/>
      <c r="DB51" s="479"/>
      <c r="DC51" s="480"/>
    </row>
    <row r="52" spans="1:107" s="1" customFormat="1" ht="19.5" customHeight="1" thickBot="1">
      <c r="A52" s="230" t="s">
        <v>12</v>
      </c>
      <c r="B52" s="231"/>
      <c r="C52" s="231"/>
      <c r="D52" s="231"/>
      <c r="E52" s="231"/>
      <c r="F52" s="231"/>
      <c r="G52" s="231"/>
      <c r="H52" s="231"/>
      <c r="I52" s="231"/>
      <c r="J52" s="231"/>
      <c r="K52" s="232"/>
      <c r="L52" s="232"/>
      <c r="M52" s="232"/>
      <c r="N52" s="232"/>
      <c r="O52" s="232"/>
      <c r="P52" s="232"/>
      <c r="Q52" s="232"/>
      <c r="R52" s="232"/>
      <c r="S52" s="233"/>
      <c r="T52" s="481">
        <f>IF(T8="","",T8)</f>
      </c>
      <c r="U52" s="482"/>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2"/>
      <c r="AY52" s="482"/>
      <c r="AZ52" s="483"/>
      <c r="BC52" s="237" t="s">
        <v>13</v>
      </c>
      <c r="BD52" s="238"/>
      <c r="BE52" s="238"/>
      <c r="BF52" s="238"/>
      <c r="BG52" s="238"/>
      <c r="BH52" s="238"/>
      <c r="BI52" s="238"/>
      <c r="BJ52" s="238"/>
      <c r="BK52" s="238"/>
      <c r="BL52" s="238"/>
      <c r="BM52" s="238"/>
      <c r="BN52" s="238"/>
      <c r="BO52" s="239"/>
      <c r="BP52" s="484">
        <f>IF(BP8="","",BP8)</f>
      </c>
      <c r="BQ52" s="485"/>
      <c r="BR52" s="485"/>
      <c r="BS52" s="485"/>
      <c r="BT52" s="485"/>
      <c r="BU52" s="485"/>
      <c r="BV52" s="485"/>
      <c r="BW52" s="485"/>
      <c r="BX52" s="485"/>
      <c r="BY52" s="485"/>
      <c r="BZ52" s="485"/>
      <c r="CA52" s="485"/>
      <c r="CB52" s="485"/>
      <c r="CC52" s="485"/>
      <c r="CD52" s="485"/>
      <c r="CE52" s="485"/>
      <c r="CF52" s="485"/>
      <c r="CG52" s="485"/>
      <c r="CH52" s="485"/>
      <c r="CI52" s="485"/>
      <c r="CJ52" s="485"/>
      <c r="CK52" s="485"/>
      <c r="CL52" s="485"/>
      <c r="CM52" s="485"/>
      <c r="CN52" s="485"/>
      <c r="CO52" s="485"/>
      <c r="CP52" s="485"/>
      <c r="CQ52" s="485"/>
      <c r="CR52" s="485"/>
      <c r="CS52" s="485"/>
      <c r="CT52" s="485"/>
      <c r="CU52" s="485"/>
      <c r="CV52" s="485"/>
      <c r="CW52" s="485"/>
      <c r="CX52" s="186"/>
      <c r="CY52" s="488" t="s">
        <v>91</v>
      </c>
      <c r="CZ52" s="488"/>
      <c r="DA52" s="488"/>
      <c r="DB52" s="488"/>
      <c r="DC52" s="489"/>
    </row>
    <row r="53" spans="51:107" s="1" customFormat="1" ht="19.5" customHeight="1" thickBot="1">
      <c r="AY53" s="9"/>
      <c r="AZ53" s="9"/>
      <c r="BC53" s="240"/>
      <c r="BD53" s="241"/>
      <c r="BE53" s="241"/>
      <c r="BF53" s="241"/>
      <c r="BG53" s="241"/>
      <c r="BH53" s="241"/>
      <c r="BI53" s="241"/>
      <c r="BJ53" s="241"/>
      <c r="BK53" s="241"/>
      <c r="BL53" s="241"/>
      <c r="BM53" s="241"/>
      <c r="BN53" s="241"/>
      <c r="BO53" s="242"/>
      <c r="BP53" s="486"/>
      <c r="BQ53" s="487"/>
      <c r="BR53" s="487"/>
      <c r="BS53" s="487"/>
      <c r="BT53" s="487"/>
      <c r="BU53" s="487"/>
      <c r="BV53" s="487"/>
      <c r="BW53" s="487"/>
      <c r="BX53" s="487"/>
      <c r="BY53" s="487"/>
      <c r="BZ53" s="487"/>
      <c r="CA53" s="487"/>
      <c r="CB53" s="487"/>
      <c r="CC53" s="487"/>
      <c r="CD53" s="487"/>
      <c r="CE53" s="487"/>
      <c r="CF53" s="487"/>
      <c r="CG53" s="487"/>
      <c r="CH53" s="487"/>
      <c r="CI53" s="487"/>
      <c r="CJ53" s="487"/>
      <c r="CK53" s="487"/>
      <c r="CL53" s="487"/>
      <c r="CM53" s="487"/>
      <c r="CN53" s="487"/>
      <c r="CO53" s="487"/>
      <c r="CP53" s="487"/>
      <c r="CQ53" s="487"/>
      <c r="CR53" s="487"/>
      <c r="CS53" s="487"/>
      <c r="CT53" s="487"/>
      <c r="CU53" s="487"/>
      <c r="CV53" s="487"/>
      <c r="CW53" s="487"/>
      <c r="CX53" s="187"/>
      <c r="CY53" s="490"/>
      <c r="CZ53" s="490"/>
      <c r="DA53" s="490"/>
      <c r="DB53" s="490"/>
      <c r="DC53" s="491"/>
    </row>
    <row r="54" spans="1:107" s="1" customFormat="1" ht="19.5" customHeight="1">
      <c r="A54" s="10"/>
      <c r="B54" s="251" t="s">
        <v>14</v>
      </c>
      <c r="C54" s="252"/>
      <c r="D54" s="252"/>
      <c r="E54" s="252"/>
      <c r="F54" s="252"/>
      <c r="G54" s="252"/>
      <c r="H54" s="252"/>
      <c r="I54" s="252"/>
      <c r="J54" s="252"/>
      <c r="K54" s="252"/>
      <c r="L54" s="252"/>
      <c r="M54" s="252"/>
      <c r="N54" s="253"/>
      <c r="O54" s="253"/>
      <c r="P54" s="253"/>
      <c r="Q54" s="253"/>
      <c r="R54" s="253"/>
      <c r="S54" s="253"/>
      <c r="T54" s="253"/>
      <c r="U54" s="253"/>
      <c r="V54" s="253"/>
      <c r="W54" s="253"/>
      <c r="X54" s="253"/>
      <c r="Y54" s="253"/>
      <c r="Z54" s="11"/>
      <c r="AA54" s="492">
        <f>IF(AA10="","",AA10)</f>
      </c>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12"/>
      <c r="BC54" s="256" t="s">
        <v>15</v>
      </c>
      <c r="BD54" s="257"/>
      <c r="BE54" s="257"/>
      <c r="BF54" s="257"/>
      <c r="BG54" s="257"/>
      <c r="BH54" s="257"/>
      <c r="BI54" s="257"/>
      <c r="BJ54" s="257"/>
      <c r="BK54" s="257"/>
      <c r="BL54" s="257"/>
      <c r="BM54" s="257"/>
      <c r="BN54" s="257"/>
      <c r="BO54" s="258"/>
      <c r="BP54" s="13"/>
      <c r="BQ54" s="14"/>
      <c r="BR54" s="14"/>
      <c r="BS54" s="14"/>
      <c r="BT54" s="14"/>
      <c r="BU54" s="494">
        <f>IF(BU10="","",BU10)</f>
      </c>
      <c r="BV54" s="494"/>
      <c r="BW54" s="494"/>
      <c r="BX54" s="494"/>
      <c r="BY54" s="494">
        <f>IF(BY10="","",BY10)</f>
      </c>
      <c r="BZ54" s="494"/>
      <c r="CA54" s="494"/>
      <c r="CB54" s="494"/>
      <c r="CC54" s="494">
        <f>IF(CC10="","",CC10)</f>
      </c>
      <c r="CD54" s="494"/>
      <c r="CE54" s="494"/>
      <c r="CF54" s="494"/>
      <c r="CG54" s="494">
        <f>IF(CG10="","",CG10)</f>
      </c>
      <c r="CH54" s="494"/>
      <c r="CI54" s="494"/>
      <c r="CJ54" s="494"/>
      <c r="CK54" s="494">
        <f>IF(CK10="","",CK10)</f>
      </c>
      <c r="CL54" s="494"/>
      <c r="CM54" s="494"/>
      <c r="CN54" s="494"/>
      <c r="CO54" s="494">
        <f>IF(CO10="","",CO10)</f>
      </c>
      <c r="CP54" s="494"/>
      <c r="CQ54" s="494"/>
      <c r="CR54" s="494"/>
      <c r="CS54" s="494">
        <f>IF(CS10="","",CS10)</f>
      </c>
      <c r="CT54" s="494"/>
      <c r="CU54" s="494"/>
      <c r="CV54" s="494"/>
      <c r="CW54" s="494">
        <f>IF(CW10="","",CW10)</f>
      </c>
      <c r="CX54" s="494"/>
      <c r="CY54" s="14"/>
      <c r="CZ54" s="14"/>
      <c r="DA54" s="14">
        <f>IF(DA10="","",DA10)</f>
      </c>
      <c r="DB54" s="14"/>
      <c r="DC54" s="15"/>
    </row>
    <row r="55" spans="1:107" s="1" customFormat="1" ht="19.5" customHeight="1" thickBot="1">
      <c r="A55" s="16"/>
      <c r="B55" s="260" t="s">
        <v>16</v>
      </c>
      <c r="C55" s="261"/>
      <c r="D55" s="261"/>
      <c r="E55" s="261"/>
      <c r="F55" s="261"/>
      <c r="G55" s="261"/>
      <c r="H55" s="261"/>
      <c r="I55" s="261"/>
      <c r="J55" s="261"/>
      <c r="K55" s="261"/>
      <c r="L55" s="261"/>
      <c r="M55" s="261"/>
      <c r="N55" s="262"/>
      <c r="O55" s="262"/>
      <c r="P55" s="262"/>
      <c r="Q55" s="262"/>
      <c r="R55" s="262"/>
      <c r="S55" s="262"/>
      <c r="T55" s="262"/>
      <c r="U55" s="262"/>
      <c r="V55" s="262"/>
      <c r="W55" s="262"/>
      <c r="X55" s="262"/>
      <c r="Y55" s="262"/>
      <c r="Z55" s="17"/>
      <c r="AA55" s="406">
        <f>IF(AA11="","",AA11)</f>
      </c>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18"/>
      <c r="BC55" s="265" t="s">
        <v>17</v>
      </c>
      <c r="BD55" s="266"/>
      <c r="BE55" s="266"/>
      <c r="BF55" s="266"/>
      <c r="BG55" s="266"/>
      <c r="BH55" s="266"/>
      <c r="BI55" s="266"/>
      <c r="BJ55" s="266"/>
      <c r="BK55" s="266"/>
      <c r="BL55" s="266"/>
      <c r="BM55" s="266"/>
      <c r="BN55" s="266"/>
      <c r="BO55" s="267"/>
      <c r="BP55" s="19"/>
      <c r="BQ55" s="20"/>
      <c r="BR55" s="20"/>
      <c r="BS55" s="20"/>
      <c r="BT55" s="20"/>
      <c r="BU55" s="495">
        <f>IF(BU11="","",BU11)</f>
      </c>
      <c r="BV55" s="495"/>
      <c r="BW55" s="495"/>
      <c r="BX55" s="495"/>
      <c r="BY55" s="495">
        <f>IF(BY11="","",BY11)</f>
      </c>
      <c r="BZ55" s="495"/>
      <c r="CA55" s="495"/>
      <c r="CB55" s="495"/>
      <c r="CC55" s="495">
        <f>IF(CC11="","",CC11)</f>
      </c>
      <c r="CD55" s="495"/>
      <c r="CE55" s="495"/>
      <c r="CF55" s="495"/>
      <c r="CG55" s="495">
        <f>IF(CG11="","",CG11)</f>
      </c>
      <c r="CH55" s="495"/>
      <c r="CI55" s="495"/>
      <c r="CJ55" s="495"/>
      <c r="CK55" s="495">
        <f>IF(CK11="","",CK11)</f>
      </c>
      <c r="CL55" s="495"/>
      <c r="CM55" s="495"/>
      <c r="CN55" s="495"/>
      <c r="CO55" s="495">
        <f>IF(CO11="","",CO11)</f>
      </c>
      <c r="CP55" s="495"/>
      <c r="CQ55" s="495"/>
      <c r="CR55" s="495"/>
      <c r="CS55" s="495">
        <f>IF(CS11="","",CS11)</f>
      </c>
      <c r="CT55" s="495"/>
      <c r="CU55" s="495"/>
      <c r="CV55" s="495"/>
      <c r="CW55" s="495">
        <f>IF(CW11="","",CW11)</f>
      </c>
      <c r="CX55" s="495"/>
      <c r="CY55" s="20"/>
      <c r="CZ55" s="20"/>
      <c r="DA55" s="20">
        <f>IF(DA11="","",DA11)</f>
      </c>
      <c r="DB55" s="20"/>
      <c r="DC55" s="21"/>
    </row>
    <row r="56" spans="1:104" s="1" customFormat="1" ht="19.5" customHeight="1">
      <c r="A56" s="22"/>
      <c r="B56" s="260" t="s">
        <v>18</v>
      </c>
      <c r="C56" s="261"/>
      <c r="D56" s="261"/>
      <c r="E56" s="261"/>
      <c r="F56" s="261"/>
      <c r="G56" s="261"/>
      <c r="H56" s="261"/>
      <c r="I56" s="261"/>
      <c r="J56" s="261"/>
      <c r="K56" s="261"/>
      <c r="L56" s="261"/>
      <c r="M56" s="261"/>
      <c r="N56" s="262"/>
      <c r="O56" s="262"/>
      <c r="P56" s="262"/>
      <c r="Q56" s="262"/>
      <c r="R56" s="262"/>
      <c r="S56" s="262"/>
      <c r="T56" s="262"/>
      <c r="U56" s="262"/>
      <c r="V56" s="262"/>
      <c r="W56" s="262"/>
      <c r="X56" s="262"/>
      <c r="Y56" s="262"/>
      <c r="Z56" s="5"/>
      <c r="AA56" s="406">
        <f>IF(AA12="","",AA12)</f>
      </c>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18"/>
      <c r="BA56" s="13"/>
      <c r="BB56" s="13"/>
      <c r="BC56" s="13"/>
      <c r="BD56" s="13"/>
      <c r="BE56" s="13"/>
      <c r="BF56" s="13"/>
      <c r="BG56" s="13"/>
      <c r="BH56" s="13"/>
      <c r="BI56" s="13"/>
      <c r="BJ56" s="13"/>
      <c r="BK56" s="13"/>
      <c r="BL56" s="13"/>
      <c r="BM56" s="13"/>
      <c r="BN56" s="13"/>
      <c r="BO56" s="9"/>
      <c r="BP56" s="9"/>
      <c r="BQ56" s="9"/>
      <c r="BR56" s="9"/>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row>
    <row r="57" spans="1:104" s="1" customFormat="1" ht="19.5" customHeight="1">
      <c r="A57" s="22"/>
      <c r="B57" s="260" t="s">
        <v>19</v>
      </c>
      <c r="C57" s="261"/>
      <c r="D57" s="261"/>
      <c r="E57" s="261"/>
      <c r="F57" s="261"/>
      <c r="G57" s="261"/>
      <c r="H57" s="261"/>
      <c r="I57" s="261"/>
      <c r="J57" s="261"/>
      <c r="K57" s="261"/>
      <c r="L57" s="261"/>
      <c r="M57" s="261"/>
      <c r="N57" s="269" t="s">
        <v>20</v>
      </c>
      <c r="O57" s="269"/>
      <c r="P57" s="496">
        <f>IF(P13="","",P13)</f>
      </c>
      <c r="Q57" s="496"/>
      <c r="R57" s="496"/>
      <c r="S57" s="496"/>
      <c r="T57" s="496"/>
      <c r="U57" s="496"/>
      <c r="V57" s="496"/>
      <c r="W57" s="271" t="s">
        <v>21</v>
      </c>
      <c r="X57" s="271"/>
      <c r="Y57" s="271"/>
      <c r="Z57" s="24" t="s">
        <v>22</v>
      </c>
      <c r="AA57" s="406">
        <f>IF(AA13="","",AA13)</f>
      </c>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18"/>
      <c r="BA57"/>
      <c r="BB57"/>
      <c r="BC57"/>
      <c r="BD57"/>
      <c r="BE57"/>
      <c r="BF57"/>
      <c r="BG57"/>
      <c r="BH57"/>
      <c r="BI57"/>
      <c r="BJ57"/>
      <c r="BK57"/>
      <c r="BL57"/>
      <c r="BM57"/>
      <c r="BN57"/>
      <c r="BO57"/>
      <c r="BP57"/>
      <c r="BQ57"/>
      <c r="BR57"/>
      <c r="BS57"/>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row>
    <row r="58" spans="1:104" s="1" customFormat="1" ht="19.5" customHeight="1" thickBot="1">
      <c r="A58" s="25"/>
      <c r="B58" s="272" t="s">
        <v>23</v>
      </c>
      <c r="C58" s="273"/>
      <c r="D58" s="273"/>
      <c r="E58" s="273"/>
      <c r="F58" s="273"/>
      <c r="G58" s="273"/>
      <c r="H58" s="273"/>
      <c r="I58" s="273"/>
      <c r="J58" s="273"/>
      <c r="K58" s="273"/>
      <c r="L58" s="273"/>
      <c r="M58" s="273"/>
      <c r="N58" s="274" t="s">
        <v>20</v>
      </c>
      <c r="O58" s="274"/>
      <c r="P58" s="497">
        <f>IF(P14="","",P14)</f>
      </c>
      <c r="Q58" s="497"/>
      <c r="R58" s="497"/>
      <c r="S58" s="497"/>
      <c r="T58" s="497"/>
      <c r="U58" s="497"/>
      <c r="V58" s="497"/>
      <c r="W58" s="276" t="s">
        <v>21</v>
      </c>
      <c r="X58" s="276"/>
      <c r="Y58" s="276"/>
      <c r="Z58" s="26" t="s">
        <v>22</v>
      </c>
      <c r="AA58" s="404">
        <f>IF(AA14="","",AA14)</f>
      </c>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27"/>
      <c r="BA58"/>
      <c r="BB58"/>
      <c r="BC58"/>
      <c r="BD58"/>
      <c r="BE58"/>
      <c r="BF58"/>
      <c r="BG58"/>
      <c r="BH58"/>
      <c r="BI58"/>
      <c r="BJ58"/>
      <c r="BK58"/>
      <c r="BL58"/>
      <c r="BM58"/>
      <c r="BN58"/>
      <c r="BO58"/>
      <c r="BP58"/>
      <c r="BQ58"/>
      <c r="BR58"/>
      <c r="BS58"/>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row>
    <row r="59" spans="38:109" s="1" customFormat="1" ht="9.75" customHeight="1" thickBot="1">
      <c r="AL59" s="9"/>
      <c r="AM59" s="9"/>
      <c r="AN59" s="9"/>
      <c r="AO59" s="9"/>
      <c r="AP59" s="9"/>
      <c r="AQ59" s="9"/>
      <c r="AR59" s="9"/>
      <c r="AS59" s="9"/>
      <c r="AT59" s="9"/>
      <c r="AU59" s="9"/>
      <c r="AV59" s="9"/>
      <c r="AW59" s="9"/>
      <c r="AX59" s="9"/>
      <c r="AY59" s="9"/>
      <c r="AZ59" s="9"/>
      <c r="BA59" s="9"/>
      <c r="BB59" s="9"/>
      <c r="BC59" s="9"/>
      <c r="BD59" s="9"/>
      <c r="BE59" s="9"/>
      <c r="BF59" s="9"/>
      <c r="DE59" s="1">
        <f>IF(DE10="","",DE10)</f>
      </c>
    </row>
    <row r="60" spans="1:109" s="1" customFormat="1" ht="19.5" customHeight="1">
      <c r="A60" s="279" t="s">
        <v>24</v>
      </c>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80"/>
      <c r="AA60" s="498">
        <f>IF(AA16="","",AA16)</f>
      </c>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28"/>
      <c r="BA60" s="9"/>
      <c r="BB60" s="9"/>
      <c r="BC60" s="9"/>
      <c r="DE60" s="1">
        <f>IF(DE11="","",DE11)</f>
      </c>
    </row>
    <row r="61" spans="1:104" s="1" customFormat="1" ht="19.5" customHeight="1" thickBot="1">
      <c r="A61" s="281"/>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3"/>
      <c r="AA61" s="500"/>
      <c r="AB61" s="501"/>
      <c r="AC61" s="501"/>
      <c r="AD61" s="501"/>
      <c r="AE61" s="501"/>
      <c r="AF61" s="501"/>
      <c r="AG61" s="501"/>
      <c r="AH61" s="501"/>
      <c r="AI61" s="501"/>
      <c r="AJ61" s="501"/>
      <c r="AK61" s="501"/>
      <c r="AL61" s="501"/>
      <c r="AM61" s="501"/>
      <c r="AN61" s="501"/>
      <c r="AO61" s="501"/>
      <c r="AP61" s="501"/>
      <c r="AQ61" s="501"/>
      <c r="AR61" s="501"/>
      <c r="AS61" s="501"/>
      <c r="AT61" s="501"/>
      <c r="AU61" s="501"/>
      <c r="AV61" s="501"/>
      <c r="AW61" s="501"/>
      <c r="AX61" s="501"/>
      <c r="AY61" s="501"/>
      <c r="AZ61" s="29"/>
      <c r="BA61" s="9"/>
      <c r="BB61" s="9"/>
      <c r="BC61" s="9"/>
      <c r="BD61" s="9"/>
      <c r="BE61" s="9"/>
      <c r="BF61" s="9"/>
      <c r="BG61" s="9"/>
      <c r="BH61" s="9"/>
      <c r="BI61" s="9"/>
      <c r="BJ61" s="9"/>
      <c r="BK61" s="9"/>
      <c r="BL61" s="9"/>
      <c r="BM61" s="9"/>
      <c r="BN61" s="9"/>
      <c r="BO61" s="23"/>
      <c r="BP61" s="23"/>
      <c r="BQ61" s="23"/>
      <c r="BR61" s="23"/>
      <c r="BS61" s="23"/>
      <c r="BT61" s="23"/>
      <c r="BU61" s="23"/>
      <c r="BV61" s="23"/>
      <c r="BW61" s="23"/>
      <c r="BX61" s="23"/>
      <c r="BY61" s="23"/>
      <c r="BZ61" s="23"/>
      <c r="CA61" s="23"/>
      <c r="CB61" s="23"/>
      <c r="CC61" s="23"/>
      <c r="CD61" s="23"/>
      <c r="CE61" s="23"/>
      <c r="CF61" s="23"/>
      <c r="CG61" s="23"/>
      <c r="CI61" s="23"/>
      <c r="CJ61" s="23"/>
      <c r="CK61" s="23"/>
      <c r="CL61" s="23"/>
      <c r="CM61" s="149" t="s">
        <v>67</v>
      </c>
      <c r="CQ61" s="23"/>
      <c r="CR61" s="23"/>
      <c r="CS61" s="23"/>
      <c r="CT61" s="23"/>
      <c r="CU61" s="23"/>
      <c r="CV61" s="23"/>
      <c r="CW61" s="23"/>
      <c r="CX61" s="23"/>
      <c r="CY61" s="23"/>
      <c r="CZ61" s="23"/>
    </row>
    <row r="62" spans="34:104" s="1" customFormat="1" ht="9.75" customHeight="1" thickBot="1">
      <c r="AH62" s="30"/>
      <c r="AI62" s="30"/>
      <c r="AJ62" s="30"/>
      <c r="AK62" s="30"/>
      <c r="AL62" s="30"/>
      <c r="AM62" s="30"/>
      <c r="AN62" s="30"/>
      <c r="AO62" s="30"/>
      <c r="AP62" s="30"/>
      <c r="AQ62" s="9"/>
      <c r="AR62" s="9"/>
      <c r="AS62" s="9"/>
      <c r="AT62" s="9"/>
      <c r="AU62" s="9"/>
      <c r="AV62" s="9"/>
      <c r="AW62" s="9"/>
      <c r="AX62" s="9"/>
      <c r="AY62" s="9"/>
      <c r="AZ62" s="9"/>
      <c r="BA62" s="9"/>
      <c r="BB62" s="9"/>
      <c r="BC62" s="9"/>
      <c r="BD62" s="9"/>
      <c r="BE62" s="9"/>
      <c r="BF62" s="9"/>
      <c r="BG62" s="9"/>
      <c r="BH62" s="9"/>
      <c r="BI62" s="9"/>
      <c r="BJ62" s="9"/>
      <c r="BK62" s="9"/>
      <c r="BL62" s="9"/>
      <c r="BM62" s="9"/>
      <c r="BN62" s="9"/>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row>
    <row r="63" spans="1:107" s="1" customFormat="1" ht="19.5" customHeight="1">
      <c r="A63" s="288" t="s">
        <v>25</v>
      </c>
      <c r="B63" s="289"/>
      <c r="C63" s="289"/>
      <c r="D63" s="290" t="s">
        <v>26</v>
      </c>
      <c r="E63" s="291"/>
      <c r="F63" s="291"/>
      <c r="G63" s="291"/>
      <c r="H63" s="291"/>
      <c r="I63" s="292"/>
      <c r="J63" s="290" t="s">
        <v>27</v>
      </c>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2"/>
      <c r="AO63" s="290" t="s">
        <v>28</v>
      </c>
      <c r="AP63" s="291"/>
      <c r="AQ63" s="291"/>
      <c r="AR63" s="291"/>
      <c r="AS63" s="291"/>
      <c r="AT63" s="291"/>
      <c r="AU63" s="291"/>
      <c r="AV63" s="292"/>
      <c r="AW63" s="293" t="s">
        <v>29</v>
      </c>
      <c r="AX63" s="294"/>
      <c r="AY63" s="294"/>
      <c r="AZ63" s="294"/>
      <c r="BA63" s="294"/>
      <c r="BB63" s="294"/>
      <c r="BC63" s="290" t="s">
        <v>30</v>
      </c>
      <c r="BD63" s="291"/>
      <c r="BE63" s="291"/>
      <c r="BF63" s="291"/>
      <c r="BG63" s="291"/>
      <c r="BH63" s="291"/>
      <c r="BI63" s="291"/>
      <c r="BJ63" s="291"/>
      <c r="BK63" s="292"/>
      <c r="BL63" s="295" t="s">
        <v>31</v>
      </c>
      <c r="BM63" s="289"/>
      <c r="BN63" s="289"/>
      <c r="BO63" s="289"/>
      <c r="BP63" s="289"/>
      <c r="BQ63" s="289"/>
      <c r="BR63" s="289"/>
      <c r="BS63" s="289"/>
      <c r="BT63" s="289"/>
      <c r="BU63" s="289"/>
      <c r="BV63" s="289"/>
      <c r="BW63" s="289"/>
      <c r="BX63" s="289"/>
      <c r="BY63" s="289"/>
      <c r="BZ63" s="289"/>
      <c r="CA63" s="289"/>
      <c r="CB63" s="289"/>
      <c r="CC63" s="289"/>
      <c r="CD63" s="289"/>
      <c r="CE63" s="289"/>
      <c r="CF63" s="289"/>
      <c r="CG63" s="296"/>
      <c r="CH63" s="297" t="s">
        <v>32</v>
      </c>
      <c r="CI63" s="298"/>
      <c r="CJ63" s="298"/>
      <c r="CK63" s="298"/>
      <c r="CL63" s="298"/>
      <c r="CM63" s="298"/>
      <c r="CN63" s="298"/>
      <c r="CO63" s="298"/>
      <c r="CP63" s="298"/>
      <c r="CQ63" s="298"/>
      <c r="CR63" s="298"/>
      <c r="CS63" s="502"/>
      <c r="CT63" s="503" t="s">
        <v>72</v>
      </c>
      <c r="CU63" s="298"/>
      <c r="CV63" s="298"/>
      <c r="CW63" s="298"/>
      <c r="CX63" s="298"/>
      <c r="CY63" s="298"/>
      <c r="CZ63" s="298"/>
      <c r="DA63" s="298"/>
      <c r="DB63" s="298"/>
      <c r="DC63" s="502"/>
    </row>
    <row r="64" spans="1:107" s="1" customFormat="1" ht="18" customHeight="1">
      <c r="A64" s="256">
        <v>1</v>
      </c>
      <c r="B64" s="257"/>
      <c r="C64" s="302"/>
      <c r="D64" s="504">
        <f aca="true" t="shared" si="1" ref="D64:D78">IF(D20="","",D20)</f>
      </c>
      <c r="E64" s="505"/>
      <c r="F64" s="506"/>
      <c r="G64" s="507">
        <f aca="true" t="shared" si="2" ref="G64:G78">IF(G20="","",G20)</f>
      </c>
      <c r="H64" s="508"/>
      <c r="I64" s="509"/>
      <c r="J64" s="510">
        <f aca="true" t="shared" si="3" ref="J64:J78">IF(J20="","",J20)</f>
      </c>
      <c r="K64" s="511"/>
      <c r="L64" s="511"/>
      <c r="M64" s="511">
        <f aca="true" t="shared" si="4" ref="M64:M78">IF(M20="","",M20)</f>
      </c>
      <c r="N64" s="511"/>
      <c r="O64" s="511"/>
      <c r="P64" s="511">
        <f aca="true" t="shared" si="5" ref="P64:P78">IF(P20="","",P20)</f>
      </c>
      <c r="Q64" s="511"/>
      <c r="R64" s="511"/>
      <c r="S64" s="511">
        <f aca="true" t="shared" si="6" ref="S64:S78">IF(S20="","",S20)</f>
      </c>
      <c r="T64" s="511"/>
      <c r="U64" s="511"/>
      <c r="V64" s="511">
        <f aca="true" t="shared" si="7" ref="V64:V78">IF(V20="","",V20)</f>
      </c>
      <c r="W64" s="511"/>
      <c r="X64" s="511"/>
      <c r="Y64" s="511">
        <f aca="true" t="shared" si="8" ref="Y64:Y78">IF(Y20="","",Y20)</f>
      </c>
      <c r="Z64" s="511"/>
      <c r="AA64" s="511"/>
      <c r="AB64" s="511">
        <f aca="true" t="shared" si="9" ref="AB64:AB78">IF(AB20="","",AB20)</f>
      </c>
      <c r="AC64" s="511"/>
      <c r="AD64" s="511"/>
      <c r="AE64" s="511">
        <f aca="true" t="shared" si="10" ref="AE64:AE78">IF(AE20="","",AE20)</f>
      </c>
      <c r="AF64" s="511"/>
      <c r="AG64" s="511"/>
      <c r="AH64" s="511">
        <f aca="true" t="shared" si="11" ref="AH64:AH78">IF(AH20="","",AH20)</f>
      </c>
      <c r="AI64" s="511"/>
      <c r="AJ64" s="511"/>
      <c r="AK64" s="511">
        <f aca="true" t="shared" si="12" ref="AK64:AK78">IF(AK20="","",AK20)</f>
      </c>
      <c r="AL64" s="511"/>
      <c r="AM64" s="511"/>
      <c r="AN64" s="512">
        <f aca="true" t="shared" si="13" ref="AN64:AO78">IF(AN20="","",AN20)</f>
      </c>
      <c r="AO64" s="513">
        <f t="shared" si="13"/>
      </c>
      <c r="AP64" s="514"/>
      <c r="AQ64" s="514">
        <f aca="true" t="shared" si="14" ref="AQ64:AQ78">IF(AQ20="","",AQ20)</f>
      </c>
      <c r="AR64" s="514"/>
      <c r="AS64" s="514"/>
      <c r="AT64" s="514">
        <f aca="true" t="shared" si="15" ref="AT64:AT78">IF(AT20="","",AT20)</f>
      </c>
      <c r="AU64" s="514"/>
      <c r="AV64" s="515"/>
      <c r="AW64" s="516">
        <f aca="true" t="shared" si="16" ref="AW64:AW78">IF(AW20="","",AW20)</f>
      </c>
      <c r="AX64" s="517"/>
      <c r="AY64" s="517"/>
      <c r="AZ64" s="517">
        <f aca="true" t="shared" si="17" ref="AZ64:AZ78">IF(AZ20="","",AZ20)</f>
      </c>
      <c r="BA64" s="517"/>
      <c r="BB64" s="518"/>
      <c r="BC64" s="519">
        <f aca="true" t="shared" si="18" ref="BC64:BC78">IF(BC20="","",BC20)</f>
      </c>
      <c r="BD64" s="520"/>
      <c r="BE64" s="520"/>
      <c r="BF64" s="520">
        <f aca="true" t="shared" si="19" ref="BF64:BF78">IF(BF20="","",BF20)</f>
      </c>
      <c r="BG64" s="520"/>
      <c r="BH64" s="520"/>
      <c r="BI64" s="520">
        <f aca="true" t="shared" si="20" ref="BI64:BI78">IF(BI20="","",BI20)</f>
      </c>
      <c r="BJ64" s="520"/>
      <c r="BK64" s="521"/>
      <c r="BL64" s="522">
        <f aca="true" t="shared" si="21" ref="BL64:BL82">IF(BL20="","",BL20)</f>
      </c>
      <c r="BM64" s="523"/>
      <c r="BN64" s="523"/>
      <c r="BO64" s="523">
        <f aca="true" t="shared" si="22" ref="BO64:BO82">IF(BO20="","",BO20)</f>
      </c>
      <c r="BP64" s="523"/>
      <c r="BQ64" s="523"/>
      <c r="BR64" s="523">
        <f aca="true" t="shared" si="23" ref="BR64:BR82">IF(BR20="","",BR20)</f>
      </c>
      <c r="BS64" s="523"/>
      <c r="BT64" s="523"/>
      <c r="BU64" s="523">
        <f aca="true" t="shared" si="24" ref="BU64:BU82">IF(BU20="","",BU20)</f>
      </c>
      <c r="BV64" s="523"/>
      <c r="BW64" s="523"/>
      <c r="BX64" s="523">
        <f aca="true" t="shared" si="25" ref="BX64:BX82">IF(BX20="","",BX20)</f>
      </c>
      <c r="BY64" s="523"/>
      <c r="BZ64" s="523"/>
      <c r="CA64" s="523">
        <f aca="true" t="shared" si="26" ref="CA64:CA82">IF(CA20="","",CA20)</f>
      </c>
      <c r="CB64" s="523"/>
      <c r="CC64" s="523"/>
      <c r="CD64" s="523">
        <f aca="true" t="shared" si="27" ref="CD64:CD82">IF(CD20="","",CD20)</f>
      </c>
      <c r="CE64" s="523"/>
      <c r="CF64" s="523"/>
      <c r="CG64" s="52"/>
      <c r="CH64" s="323" t="s">
        <v>33</v>
      </c>
      <c r="CI64" s="324"/>
      <c r="CJ64" s="325"/>
      <c r="CK64" s="326" t="s">
        <v>34</v>
      </c>
      <c r="CL64" s="324"/>
      <c r="CM64" s="325"/>
      <c r="CN64" s="326" t="s">
        <v>35</v>
      </c>
      <c r="CO64" s="327"/>
      <c r="CP64" s="328"/>
      <c r="CQ64" s="329" t="s">
        <v>36</v>
      </c>
      <c r="CR64" s="327"/>
      <c r="CS64" s="328"/>
      <c r="CT64" s="524">
        <f aca="true" t="shared" si="28" ref="CT64:CT78">IF(CT20="","",CT20)</f>
      </c>
      <c r="CU64" s="525"/>
      <c r="CV64" s="525"/>
      <c r="CW64" s="525"/>
      <c r="CX64" s="525"/>
      <c r="CY64" s="525"/>
      <c r="CZ64" s="525"/>
      <c r="DA64" s="525"/>
      <c r="DB64" s="525"/>
      <c r="DC64" s="526"/>
    </row>
    <row r="65" spans="1:107" s="1" customFormat="1" ht="18" customHeight="1">
      <c r="A65" s="333">
        <v>2</v>
      </c>
      <c r="B65" s="334"/>
      <c r="C65" s="335"/>
      <c r="D65" s="527">
        <f t="shared" si="1"/>
      </c>
      <c r="E65" s="527"/>
      <c r="F65" s="527"/>
      <c r="G65" s="528">
        <f t="shared" si="2"/>
      </c>
      <c r="H65" s="529"/>
      <c r="I65" s="530"/>
      <c r="J65" s="527">
        <f t="shared" si="3"/>
      </c>
      <c r="K65" s="527"/>
      <c r="L65" s="527"/>
      <c r="M65" s="527">
        <f t="shared" si="4"/>
      </c>
      <c r="N65" s="527"/>
      <c r="O65" s="527"/>
      <c r="P65" s="527">
        <f t="shared" si="5"/>
      </c>
      <c r="Q65" s="527"/>
      <c r="R65" s="527"/>
      <c r="S65" s="527">
        <f t="shared" si="6"/>
      </c>
      <c r="T65" s="527"/>
      <c r="U65" s="527"/>
      <c r="V65" s="527">
        <f t="shared" si="7"/>
      </c>
      <c r="W65" s="527"/>
      <c r="X65" s="527"/>
      <c r="Y65" s="527">
        <f t="shared" si="8"/>
      </c>
      <c r="Z65" s="527"/>
      <c r="AA65" s="527"/>
      <c r="AB65" s="527">
        <f t="shared" si="9"/>
      </c>
      <c r="AC65" s="527"/>
      <c r="AD65" s="527"/>
      <c r="AE65" s="527">
        <f t="shared" si="10"/>
      </c>
      <c r="AF65" s="527"/>
      <c r="AG65" s="527"/>
      <c r="AH65" s="527">
        <f t="shared" si="11"/>
      </c>
      <c r="AI65" s="527"/>
      <c r="AJ65" s="527"/>
      <c r="AK65" s="527">
        <f t="shared" si="12"/>
      </c>
      <c r="AL65" s="527"/>
      <c r="AM65" s="527"/>
      <c r="AN65" s="527">
        <f t="shared" si="13"/>
      </c>
      <c r="AO65" s="395">
        <f t="shared" si="13"/>
      </c>
      <c r="AP65" s="396"/>
      <c r="AQ65" s="396">
        <f t="shared" si="14"/>
      </c>
      <c r="AR65" s="396"/>
      <c r="AS65" s="396"/>
      <c r="AT65" s="396">
        <f t="shared" si="15"/>
      </c>
      <c r="AU65" s="396"/>
      <c r="AV65" s="397"/>
      <c r="AW65" s="531">
        <f t="shared" si="16"/>
      </c>
      <c r="AX65" s="532"/>
      <c r="AY65" s="532"/>
      <c r="AZ65" s="532">
        <f t="shared" si="17"/>
      </c>
      <c r="BA65" s="532"/>
      <c r="BB65" s="533"/>
      <c r="BC65" s="534">
        <f t="shared" si="18"/>
      </c>
      <c r="BD65" s="535"/>
      <c r="BE65" s="535"/>
      <c r="BF65" s="535">
        <f t="shared" si="19"/>
      </c>
      <c r="BG65" s="535"/>
      <c r="BH65" s="535"/>
      <c r="BI65" s="535">
        <f t="shared" si="20"/>
      </c>
      <c r="BJ65" s="535"/>
      <c r="BK65" s="536"/>
      <c r="BL65" s="537">
        <f t="shared" si="21"/>
      </c>
      <c r="BM65" s="538"/>
      <c r="BN65" s="538"/>
      <c r="BO65" s="538">
        <f t="shared" si="22"/>
      </c>
      <c r="BP65" s="538"/>
      <c r="BQ65" s="538"/>
      <c r="BR65" s="538">
        <f t="shared" si="23"/>
      </c>
      <c r="BS65" s="538"/>
      <c r="BT65" s="538"/>
      <c r="BU65" s="538">
        <f t="shared" si="24"/>
      </c>
      <c r="BV65" s="538"/>
      <c r="BW65" s="538"/>
      <c r="BX65" s="538">
        <f t="shared" si="25"/>
      </c>
      <c r="BY65" s="538"/>
      <c r="BZ65" s="538"/>
      <c r="CA65" s="538">
        <f t="shared" si="26"/>
      </c>
      <c r="CB65" s="538"/>
      <c r="CC65" s="538"/>
      <c r="CD65" s="538">
        <f t="shared" si="27"/>
      </c>
      <c r="CE65" s="538"/>
      <c r="CF65" s="538"/>
      <c r="CG65" s="53"/>
      <c r="CH65" s="333" t="s">
        <v>33</v>
      </c>
      <c r="CI65" s="334"/>
      <c r="CJ65" s="351"/>
      <c r="CK65" s="352" t="s">
        <v>34</v>
      </c>
      <c r="CL65" s="334"/>
      <c r="CM65" s="351"/>
      <c r="CN65" s="352" t="s">
        <v>35</v>
      </c>
      <c r="CO65" s="353"/>
      <c r="CP65" s="354"/>
      <c r="CQ65" s="355" t="s">
        <v>36</v>
      </c>
      <c r="CR65" s="353"/>
      <c r="CS65" s="354"/>
      <c r="CT65" s="539">
        <f t="shared" si="28"/>
      </c>
      <c r="CU65" s="540"/>
      <c r="CV65" s="540"/>
      <c r="CW65" s="540"/>
      <c r="CX65" s="540"/>
      <c r="CY65" s="540"/>
      <c r="CZ65" s="540"/>
      <c r="DA65" s="540"/>
      <c r="DB65" s="540"/>
      <c r="DC65" s="541"/>
    </row>
    <row r="66" spans="1:107" s="1" customFormat="1" ht="18" customHeight="1">
      <c r="A66" s="256">
        <v>3</v>
      </c>
      <c r="B66" s="257"/>
      <c r="C66" s="302"/>
      <c r="D66" s="542">
        <f t="shared" si="1"/>
      </c>
      <c r="E66" s="542"/>
      <c r="F66" s="542"/>
      <c r="G66" s="543">
        <f t="shared" si="2"/>
      </c>
      <c r="H66" s="544"/>
      <c r="I66" s="545"/>
      <c r="J66" s="527">
        <f t="shared" si="3"/>
      </c>
      <c r="K66" s="527"/>
      <c r="L66" s="527"/>
      <c r="M66" s="527">
        <f t="shared" si="4"/>
      </c>
      <c r="N66" s="527"/>
      <c r="O66" s="527"/>
      <c r="P66" s="527">
        <f t="shared" si="5"/>
      </c>
      <c r="Q66" s="527"/>
      <c r="R66" s="527"/>
      <c r="S66" s="527">
        <f t="shared" si="6"/>
      </c>
      <c r="T66" s="527"/>
      <c r="U66" s="527"/>
      <c r="V66" s="527">
        <f t="shared" si="7"/>
      </c>
      <c r="W66" s="527"/>
      <c r="X66" s="527"/>
      <c r="Y66" s="527">
        <f t="shared" si="8"/>
      </c>
      <c r="Z66" s="527"/>
      <c r="AA66" s="527"/>
      <c r="AB66" s="527">
        <f t="shared" si="9"/>
      </c>
      <c r="AC66" s="527"/>
      <c r="AD66" s="527"/>
      <c r="AE66" s="527">
        <f t="shared" si="10"/>
      </c>
      <c r="AF66" s="527"/>
      <c r="AG66" s="527"/>
      <c r="AH66" s="527">
        <f t="shared" si="11"/>
      </c>
      <c r="AI66" s="527"/>
      <c r="AJ66" s="527"/>
      <c r="AK66" s="527">
        <f t="shared" si="12"/>
      </c>
      <c r="AL66" s="527"/>
      <c r="AM66" s="527"/>
      <c r="AN66" s="527">
        <f t="shared" si="13"/>
      </c>
      <c r="AO66" s="395">
        <f t="shared" si="13"/>
      </c>
      <c r="AP66" s="396"/>
      <c r="AQ66" s="396">
        <f t="shared" si="14"/>
      </c>
      <c r="AR66" s="396"/>
      <c r="AS66" s="396"/>
      <c r="AT66" s="396">
        <f t="shared" si="15"/>
      </c>
      <c r="AU66" s="396"/>
      <c r="AV66" s="397"/>
      <c r="AW66" s="531">
        <f t="shared" si="16"/>
      </c>
      <c r="AX66" s="532"/>
      <c r="AY66" s="532"/>
      <c r="AZ66" s="532">
        <f t="shared" si="17"/>
      </c>
      <c r="BA66" s="532"/>
      <c r="BB66" s="533"/>
      <c r="BC66" s="534">
        <f t="shared" si="18"/>
      </c>
      <c r="BD66" s="535"/>
      <c r="BE66" s="535"/>
      <c r="BF66" s="535">
        <f t="shared" si="19"/>
      </c>
      <c r="BG66" s="535"/>
      <c r="BH66" s="535"/>
      <c r="BI66" s="535">
        <f t="shared" si="20"/>
      </c>
      <c r="BJ66" s="535"/>
      <c r="BK66" s="536"/>
      <c r="BL66" s="537">
        <f t="shared" si="21"/>
      </c>
      <c r="BM66" s="538"/>
      <c r="BN66" s="538"/>
      <c r="BO66" s="538">
        <f t="shared" si="22"/>
      </c>
      <c r="BP66" s="538"/>
      <c r="BQ66" s="538"/>
      <c r="BR66" s="538">
        <f t="shared" si="23"/>
      </c>
      <c r="BS66" s="538"/>
      <c r="BT66" s="538"/>
      <c r="BU66" s="538">
        <f t="shared" si="24"/>
      </c>
      <c r="BV66" s="538"/>
      <c r="BW66" s="538"/>
      <c r="BX66" s="538">
        <f t="shared" si="25"/>
      </c>
      <c r="BY66" s="538"/>
      <c r="BZ66" s="538"/>
      <c r="CA66" s="538">
        <f t="shared" si="26"/>
      </c>
      <c r="CB66" s="538"/>
      <c r="CC66" s="538"/>
      <c r="CD66" s="538">
        <f t="shared" si="27"/>
      </c>
      <c r="CE66" s="538"/>
      <c r="CF66" s="538"/>
      <c r="CG66" s="53"/>
      <c r="CH66" s="256" t="s">
        <v>33</v>
      </c>
      <c r="CI66" s="257"/>
      <c r="CJ66" s="363"/>
      <c r="CK66" s="364" t="s">
        <v>34</v>
      </c>
      <c r="CL66" s="257"/>
      <c r="CM66" s="363"/>
      <c r="CN66" s="364" t="s">
        <v>35</v>
      </c>
      <c r="CO66" s="365"/>
      <c r="CP66" s="366"/>
      <c r="CQ66" s="367" t="s">
        <v>36</v>
      </c>
      <c r="CR66" s="365"/>
      <c r="CS66" s="366"/>
      <c r="CT66" s="539">
        <f t="shared" si="28"/>
      </c>
      <c r="CU66" s="540"/>
      <c r="CV66" s="540"/>
      <c r="CW66" s="540"/>
      <c r="CX66" s="540"/>
      <c r="CY66" s="540"/>
      <c r="CZ66" s="540"/>
      <c r="DA66" s="540"/>
      <c r="DB66" s="540"/>
      <c r="DC66" s="541"/>
    </row>
    <row r="67" spans="1:107" s="1" customFormat="1" ht="18" customHeight="1">
      <c r="A67" s="333">
        <v>4</v>
      </c>
      <c r="B67" s="334"/>
      <c r="C67" s="335"/>
      <c r="D67" s="527">
        <f t="shared" si="1"/>
      </c>
      <c r="E67" s="527"/>
      <c r="F67" s="527"/>
      <c r="G67" s="528">
        <f t="shared" si="2"/>
      </c>
      <c r="H67" s="529"/>
      <c r="I67" s="530"/>
      <c r="J67" s="527">
        <f t="shared" si="3"/>
      </c>
      <c r="K67" s="527"/>
      <c r="L67" s="527"/>
      <c r="M67" s="527">
        <f t="shared" si="4"/>
      </c>
      <c r="N67" s="527"/>
      <c r="O67" s="527"/>
      <c r="P67" s="527">
        <f t="shared" si="5"/>
      </c>
      <c r="Q67" s="527"/>
      <c r="R67" s="527"/>
      <c r="S67" s="527">
        <f t="shared" si="6"/>
      </c>
      <c r="T67" s="527"/>
      <c r="U67" s="527"/>
      <c r="V67" s="527">
        <f t="shared" si="7"/>
      </c>
      <c r="W67" s="527"/>
      <c r="X67" s="527"/>
      <c r="Y67" s="527">
        <f t="shared" si="8"/>
      </c>
      <c r="Z67" s="527"/>
      <c r="AA67" s="527"/>
      <c r="AB67" s="527">
        <f t="shared" si="9"/>
      </c>
      <c r="AC67" s="527"/>
      <c r="AD67" s="527"/>
      <c r="AE67" s="527">
        <f t="shared" si="10"/>
      </c>
      <c r="AF67" s="527"/>
      <c r="AG67" s="527"/>
      <c r="AH67" s="527">
        <f t="shared" si="11"/>
      </c>
      <c r="AI67" s="527"/>
      <c r="AJ67" s="527"/>
      <c r="AK67" s="527">
        <f t="shared" si="12"/>
      </c>
      <c r="AL67" s="527"/>
      <c r="AM67" s="527"/>
      <c r="AN67" s="527">
        <f t="shared" si="13"/>
      </c>
      <c r="AO67" s="395">
        <f t="shared" si="13"/>
      </c>
      <c r="AP67" s="396"/>
      <c r="AQ67" s="396">
        <f t="shared" si="14"/>
      </c>
      <c r="AR67" s="396"/>
      <c r="AS67" s="396"/>
      <c r="AT67" s="396">
        <f t="shared" si="15"/>
      </c>
      <c r="AU67" s="396"/>
      <c r="AV67" s="397"/>
      <c r="AW67" s="531">
        <f t="shared" si="16"/>
      </c>
      <c r="AX67" s="532"/>
      <c r="AY67" s="532"/>
      <c r="AZ67" s="532">
        <f t="shared" si="17"/>
      </c>
      <c r="BA67" s="532"/>
      <c r="BB67" s="533"/>
      <c r="BC67" s="534">
        <f t="shared" si="18"/>
      </c>
      <c r="BD67" s="535"/>
      <c r="BE67" s="535"/>
      <c r="BF67" s="535">
        <f t="shared" si="19"/>
      </c>
      <c r="BG67" s="535"/>
      <c r="BH67" s="535"/>
      <c r="BI67" s="535">
        <f t="shared" si="20"/>
      </c>
      <c r="BJ67" s="535"/>
      <c r="BK67" s="536"/>
      <c r="BL67" s="537">
        <f t="shared" si="21"/>
      </c>
      <c r="BM67" s="538"/>
      <c r="BN67" s="538"/>
      <c r="BO67" s="538">
        <f t="shared" si="22"/>
      </c>
      <c r="BP67" s="538"/>
      <c r="BQ67" s="538"/>
      <c r="BR67" s="538">
        <f t="shared" si="23"/>
      </c>
      <c r="BS67" s="538"/>
      <c r="BT67" s="538"/>
      <c r="BU67" s="538">
        <f t="shared" si="24"/>
      </c>
      <c r="BV67" s="538"/>
      <c r="BW67" s="538"/>
      <c r="BX67" s="538">
        <f t="shared" si="25"/>
      </c>
      <c r="BY67" s="538"/>
      <c r="BZ67" s="538"/>
      <c r="CA67" s="538">
        <f t="shared" si="26"/>
      </c>
      <c r="CB67" s="538"/>
      <c r="CC67" s="538"/>
      <c r="CD67" s="538">
        <f t="shared" si="27"/>
      </c>
      <c r="CE67" s="538"/>
      <c r="CF67" s="538"/>
      <c r="CG67" s="53"/>
      <c r="CH67" s="333" t="s">
        <v>33</v>
      </c>
      <c r="CI67" s="334"/>
      <c r="CJ67" s="351"/>
      <c r="CK67" s="352" t="s">
        <v>34</v>
      </c>
      <c r="CL67" s="334"/>
      <c r="CM67" s="351"/>
      <c r="CN67" s="352" t="s">
        <v>35</v>
      </c>
      <c r="CO67" s="353"/>
      <c r="CP67" s="354"/>
      <c r="CQ67" s="355" t="s">
        <v>36</v>
      </c>
      <c r="CR67" s="353"/>
      <c r="CS67" s="354"/>
      <c r="CT67" s="539">
        <f t="shared" si="28"/>
      </c>
      <c r="CU67" s="540"/>
      <c r="CV67" s="540"/>
      <c r="CW67" s="540"/>
      <c r="CX67" s="540"/>
      <c r="CY67" s="540"/>
      <c r="CZ67" s="540"/>
      <c r="DA67" s="540"/>
      <c r="DB67" s="540"/>
      <c r="DC67" s="541"/>
    </row>
    <row r="68" spans="1:107" s="1" customFormat="1" ht="18" customHeight="1">
      <c r="A68" s="256">
        <v>5</v>
      </c>
      <c r="B68" s="257"/>
      <c r="C68" s="302"/>
      <c r="D68" s="542">
        <f t="shared" si="1"/>
      </c>
      <c r="E68" s="542"/>
      <c r="F68" s="542"/>
      <c r="G68" s="543">
        <f t="shared" si="2"/>
      </c>
      <c r="H68" s="544"/>
      <c r="I68" s="545"/>
      <c r="J68" s="527">
        <f t="shared" si="3"/>
      </c>
      <c r="K68" s="527"/>
      <c r="L68" s="527"/>
      <c r="M68" s="527">
        <f t="shared" si="4"/>
      </c>
      <c r="N68" s="527"/>
      <c r="O68" s="527"/>
      <c r="P68" s="527">
        <f t="shared" si="5"/>
      </c>
      <c r="Q68" s="527"/>
      <c r="R68" s="527"/>
      <c r="S68" s="527">
        <f t="shared" si="6"/>
      </c>
      <c r="T68" s="527"/>
      <c r="U68" s="527"/>
      <c r="V68" s="527">
        <f t="shared" si="7"/>
      </c>
      <c r="W68" s="527"/>
      <c r="X68" s="527"/>
      <c r="Y68" s="527">
        <f t="shared" si="8"/>
      </c>
      <c r="Z68" s="527"/>
      <c r="AA68" s="527"/>
      <c r="AB68" s="527">
        <f t="shared" si="9"/>
      </c>
      <c r="AC68" s="527"/>
      <c r="AD68" s="527"/>
      <c r="AE68" s="527">
        <f t="shared" si="10"/>
      </c>
      <c r="AF68" s="527"/>
      <c r="AG68" s="527"/>
      <c r="AH68" s="527">
        <f t="shared" si="11"/>
      </c>
      <c r="AI68" s="527"/>
      <c r="AJ68" s="527"/>
      <c r="AK68" s="527">
        <f t="shared" si="12"/>
      </c>
      <c r="AL68" s="527"/>
      <c r="AM68" s="527"/>
      <c r="AN68" s="527">
        <f t="shared" si="13"/>
      </c>
      <c r="AO68" s="395">
        <f t="shared" si="13"/>
      </c>
      <c r="AP68" s="396"/>
      <c r="AQ68" s="396">
        <f t="shared" si="14"/>
      </c>
      <c r="AR68" s="396"/>
      <c r="AS68" s="396"/>
      <c r="AT68" s="396">
        <f t="shared" si="15"/>
      </c>
      <c r="AU68" s="396"/>
      <c r="AV68" s="397"/>
      <c r="AW68" s="531">
        <f t="shared" si="16"/>
      </c>
      <c r="AX68" s="532"/>
      <c r="AY68" s="532"/>
      <c r="AZ68" s="532">
        <f t="shared" si="17"/>
      </c>
      <c r="BA68" s="532"/>
      <c r="BB68" s="533"/>
      <c r="BC68" s="534">
        <f t="shared" si="18"/>
      </c>
      <c r="BD68" s="535"/>
      <c r="BE68" s="535"/>
      <c r="BF68" s="535">
        <f t="shared" si="19"/>
      </c>
      <c r="BG68" s="535"/>
      <c r="BH68" s="535"/>
      <c r="BI68" s="535">
        <f t="shared" si="20"/>
      </c>
      <c r="BJ68" s="535"/>
      <c r="BK68" s="536"/>
      <c r="BL68" s="537">
        <f t="shared" si="21"/>
      </c>
      <c r="BM68" s="538"/>
      <c r="BN68" s="538"/>
      <c r="BO68" s="538">
        <f t="shared" si="22"/>
      </c>
      <c r="BP68" s="538"/>
      <c r="BQ68" s="538"/>
      <c r="BR68" s="538">
        <f t="shared" si="23"/>
      </c>
      <c r="BS68" s="538"/>
      <c r="BT68" s="538"/>
      <c r="BU68" s="538">
        <f t="shared" si="24"/>
      </c>
      <c r="BV68" s="538"/>
      <c r="BW68" s="538"/>
      <c r="BX68" s="538">
        <f t="shared" si="25"/>
      </c>
      <c r="BY68" s="538"/>
      <c r="BZ68" s="538"/>
      <c r="CA68" s="538">
        <f t="shared" si="26"/>
      </c>
      <c r="CB68" s="538"/>
      <c r="CC68" s="538"/>
      <c r="CD68" s="538">
        <f t="shared" si="27"/>
      </c>
      <c r="CE68" s="538"/>
      <c r="CF68" s="538"/>
      <c r="CG68" s="53"/>
      <c r="CH68" s="256" t="s">
        <v>33</v>
      </c>
      <c r="CI68" s="257"/>
      <c r="CJ68" s="363"/>
      <c r="CK68" s="364" t="s">
        <v>34</v>
      </c>
      <c r="CL68" s="257"/>
      <c r="CM68" s="363"/>
      <c r="CN68" s="364" t="s">
        <v>35</v>
      </c>
      <c r="CO68" s="365"/>
      <c r="CP68" s="366"/>
      <c r="CQ68" s="367" t="s">
        <v>36</v>
      </c>
      <c r="CR68" s="365"/>
      <c r="CS68" s="366"/>
      <c r="CT68" s="539">
        <f t="shared" si="28"/>
      </c>
      <c r="CU68" s="540"/>
      <c r="CV68" s="540"/>
      <c r="CW68" s="540"/>
      <c r="CX68" s="540"/>
      <c r="CY68" s="540"/>
      <c r="CZ68" s="540"/>
      <c r="DA68" s="540"/>
      <c r="DB68" s="540"/>
      <c r="DC68" s="541"/>
    </row>
    <row r="69" spans="1:107" s="1" customFormat="1" ht="18" customHeight="1">
      <c r="A69" s="333">
        <v>6</v>
      </c>
      <c r="B69" s="334"/>
      <c r="C69" s="335"/>
      <c r="D69" s="527">
        <f t="shared" si="1"/>
      </c>
      <c r="E69" s="527"/>
      <c r="F69" s="527"/>
      <c r="G69" s="528">
        <f t="shared" si="2"/>
      </c>
      <c r="H69" s="529"/>
      <c r="I69" s="530"/>
      <c r="J69" s="527">
        <f t="shared" si="3"/>
      </c>
      <c r="K69" s="527"/>
      <c r="L69" s="527"/>
      <c r="M69" s="527">
        <f t="shared" si="4"/>
      </c>
      <c r="N69" s="527"/>
      <c r="O69" s="527"/>
      <c r="P69" s="527">
        <f t="shared" si="5"/>
      </c>
      <c r="Q69" s="527"/>
      <c r="R69" s="527"/>
      <c r="S69" s="527">
        <f t="shared" si="6"/>
      </c>
      <c r="T69" s="527"/>
      <c r="U69" s="527"/>
      <c r="V69" s="527">
        <f t="shared" si="7"/>
      </c>
      <c r="W69" s="527"/>
      <c r="X69" s="527"/>
      <c r="Y69" s="527">
        <f t="shared" si="8"/>
      </c>
      <c r="Z69" s="527"/>
      <c r="AA69" s="527"/>
      <c r="AB69" s="527">
        <f t="shared" si="9"/>
      </c>
      <c r="AC69" s="527"/>
      <c r="AD69" s="527"/>
      <c r="AE69" s="527">
        <f t="shared" si="10"/>
      </c>
      <c r="AF69" s="527"/>
      <c r="AG69" s="527"/>
      <c r="AH69" s="527">
        <f t="shared" si="11"/>
      </c>
      <c r="AI69" s="527"/>
      <c r="AJ69" s="527"/>
      <c r="AK69" s="527">
        <f t="shared" si="12"/>
      </c>
      <c r="AL69" s="527"/>
      <c r="AM69" s="527"/>
      <c r="AN69" s="527">
        <f t="shared" si="13"/>
      </c>
      <c r="AO69" s="395">
        <f t="shared" si="13"/>
      </c>
      <c r="AP69" s="396"/>
      <c r="AQ69" s="396">
        <f t="shared" si="14"/>
      </c>
      <c r="AR69" s="396"/>
      <c r="AS69" s="396"/>
      <c r="AT69" s="396">
        <f t="shared" si="15"/>
      </c>
      <c r="AU69" s="396"/>
      <c r="AV69" s="397"/>
      <c r="AW69" s="531">
        <f t="shared" si="16"/>
      </c>
      <c r="AX69" s="532"/>
      <c r="AY69" s="532"/>
      <c r="AZ69" s="532">
        <f t="shared" si="17"/>
      </c>
      <c r="BA69" s="532"/>
      <c r="BB69" s="533"/>
      <c r="BC69" s="534">
        <f t="shared" si="18"/>
      </c>
      <c r="BD69" s="535"/>
      <c r="BE69" s="535"/>
      <c r="BF69" s="535">
        <f t="shared" si="19"/>
      </c>
      <c r="BG69" s="535"/>
      <c r="BH69" s="535"/>
      <c r="BI69" s="535">
        <f t="shared" si="20"/>
      </c>
      <c r="BJ69" s="535"/>
      <c r="BK69" s="536"/>
      <c r="BL69" s="537">
        <f t="shared" si="21"/>
      </c>
      <c r="BM69" s="538"/>
      <c r="BN69" s="538"/>
      <c r="BO69" s="538">
        <f t="shared" si="22"/>
      </c>
      <c r="BP69" s="538"/>
      <c r="BQ69" s="538"/>
      <c r="BR69" s="538">
        <f t="shared" si="23"/>
      </c>
      <c r="BS69" s="538"/>
      <c r="BT69" s="538"/>
      <c r="BU69" s="538">
        <f t="shared" si="24"/>
      </c>
      <c r="BV69" s="538"/>
      <c r="BW69" s="538"/>
      <c r="BX69" s="538">
        <f t="shared" si="25"/>
      </c>
      <c r="BY69" s="538"/>
      <c r="BZ69" s="538"/>
      <c r="CA69" s="538">
        <f t="shared" si="26"/>
      </c>
      <c r="CB69" s="538"/>
      <c r="CC69" s="538"/>
      <c r="CD69" s="538">
        <f t="shared" si="27"/>
      </c>
      <c r="CE69" s="538"/>
      <c r="CF69" s="538"/>
      <c r="CG69" s="53"/>
      <c r="CH69" s="333" t="s">
        <v>33</v>
      </c>
      <c r="CI69" s="334"/>
      <c r="CJ69" s="351"/>
      <c r="CK69" s="352" t="s">
        <v>34</v>
      </c>
      <c r="CL69" s="334"/>
      <c r="CM69" s="351"/>
      <c r="CN69" s="352" t="s">
        <v>35</v>
      </c>
      <c r="CO69" s="353"/>
      <c r="CP69" s="354"/>
      <c r="CQ69" s="355" t="s">
        <v>36</v>
      </c>
      <c r="CR69" s="353"/>
      <c r="CS69" s="354"/>
      <c r="CT69" s="539">
        <f t="shared" si="28"/>
      </c>
      <c r="CU69" s="540"/>
      <c r="CV69" s="540"/>
      <c r="CW69" s="540"/>
      <c r="CX69" s="540"/>
      <c r="CY69" s="540"/>
      <c r="CZ69" s="540"/>
      <c r="DA69" s="540"/>
      <c r="DB69" s="540"/>
      <c r="DC69" s="541"/>
    </row>
    <row r="70" spans="1:107" s="1" customFormat="1" ht="18" customHeight="1">
      <c r="A70" s="256">
        <v>7</v>
      </c>
      <c r="B70" s="257"/>
      <c r="C70" s="302"/>
      <c r="D70" s="527">
        <f t="shared" si="1"/>
      </c>
      <c r="E70" s="527"/>
      <c r="F70" s="527"/>
      <c r="G70" s="528">
        <f t="shared" si="2"/>
      </c>
      <c r="H70" s="529"/>
      <c r="I70" s="530"/>
      <c r="J70" s="527">
        <f t="shared" si="3"/>
      </c>
      <c r="K70" s="527"/>
      <c r="L70" s="527"/>
      <c r="M70" s="527">
        <f t="shared" si="4"/>
      </c>
      <c r="N70" s="527"/>
      <c r="O70" s="527"/>
      <c r="P70" s="527">
        <f t="shared" si="5"/>
      </c>
      <c r="Q70" s="527"/>
      <c r="R70" s="527"/>
      <c r="S70" s="527">
        <f t="shared" si="6"/>
      </c>
      <c r="T70" s="527"/>
      <c r="U70" s="527"/>
      <c r="V70" s="527">
        <f t="shared" si="7"/>
      </c>
      <c r="W70" s="527"/>
      <c r="X70" s="527"/>
      <c r="Y70" s="527">
        <f t="shared" si="8"/>
      </c>
      <c r="Z70" s="527"/>
      <c r="AA70" s="527"/>
      <c r="AB70" s="527">
        <f t="shared" si="9"/>
      </c>
      <c r="AC70" s="527"/>
      <c r="AD70" s="527"/>
      <c r="AE70" s="527">
        <f t="shared" si="10"/>
      </c>
      <c r="AF70" s="527"/>
      <c r="AG70" s="527"/>
      <c r="AH70" s="527">
        <f t="shared" si="11"/>
      </c>
      <c r="AI70" s="527"/>
      <c r="AJ70" s="527"/>
      <c r="AK70" s="527">
        <f t="shared" si="12"/>
      </c>
      <c r="AL70" s="527"/>
      <c r="AM70" s="527"/>
      <c r="AN70" s="527">
        <f t="shared" si="13"/>
      </c>
      <c r="AO70" s="395">
        <f t="shared" si="13"/>
      </c>
      <c r="AP70" s="396"/>
      <c r="AQ70" s="396">
        <f t="shared" si="14"/>
      </c>
      <c r="AR70" s="396"/>
      <c r="AS70" s="396"/>
      <c r="AT70" s="396">
        <f t="shared" si="15"/>
      </c>
      <c r="AU70" s="396"/>
      <c r="AV70" s="397"/>
      <c r="AW70" s="531">
        <f t="shared" si="16"/>
      </c>
      <c r="AX70" s="532"/>
      <c r="AY70" s="532"/>
      <c r="AZ70" s="532">
        <f t="shared" si="17"/>
      </c>
      <c r="BA70" s="532"/>
      <c r="BB70" s="533"/>
      <c r="BC70" s="534">
        <f t="shared" si="18"/>
      </c>
      <c r="BD70" s="535"/>
      <c r="BE70" s="535"/>
      <c r="BF70" s="535">
        <f t="shared" si="19"/>
      </c>
      <c r="BG70" s="535"/>
      <c r="BH70" s="535"/>
      <c r="BI70" s="535">
        <f t="shared" si="20"/>
      </c>
      <c r="BJ70" s="535"/>
      <c r="BK70" s="536"/>
      <c r="BL70" s="537">
        <f t="shared" si="21"/>
      </c>
      <c r="BM70" s="538"/>
      <c r="BN70" s="538"/>
      <c r="BO70" s="538">
        <f t="shared" si="22"/>
      </c>
      <c r="BP70" s="538"/>
      <c r="BQ70" s="538"/>
      <c r="BR70" s="538">
        <f t="shared" si="23"/>
      </c>
      <c r="BS70" s="538"/>
      <c r="BT70" s="538"/>
      <c r="BU70" s="538">
        <f t="shared" si="24"/>
      </c>
      <c r="BV70" s="538"/>
      <c r="BW70" s="538"/>
      <c r="BX70" s="538">
        <f t="shared" si="25"/>
      </c>
      <c r="BY70" s="538"/>
      <c r="BZ70" s="538"/>
      <c r="CA70" s="538">
        <f t="shared" si="26"/>
      </c>
      <c r="CB70" s="538"/>
      <c r="CC70" s="538"/>
      <c r="CD70" s="538">
        <f t="shared" si="27"/>
      </c>
      <c r="CE70" s="538"/>
      <c r="CF70" s="538"/>
      <c r="CG70" s="53"/>
      <c r="CH70" s="333" t="s">
        <v>33</v>
      </c>
      <c r="CI70" s="334"/>
      <c r="CJ70" s="351"/>
      <c r="CK70" s="352" t="s">
        <v>34</v>
      </c>
      <c r="CL70" s="334"/>
      <c r="CM70" s="351"/>
      <c r="CN70" s="352" t="s">
        <v>35</v>
      </c>
      <c r="CO70" s="353"/>
      <c r="CP70" s="354"/>
      <c r="CQ70" s="355" t="s">
        <v>36</v>
      </c>
      <c r="CR70" s="353"/>
      <c r="CS70" s="354"/>
      <c r="CT70" s="539">
        <f t="shared" si="28"/>
      </c>
      <c r="CU70" s="540"/>
      <c r="CV70" s="540"/>
      <c r="CW70" s="540"/>
      <c r="CX70" s="540"/>
      <c r="CY70" s="540"/>
      <c r="CZ70" s="540"/>
      <c r="DA70" s="540"/>
      <c r="DB70" s="540"/>
      <c r="DC70" s="541"/>
    </row>
    <row r="71" spans="1:107" s="1" customFormat="1" ht="18" customHeight="1">
      <c r="A71" s="333">
        <v>8</v>
      </c>
      <c r="B71" s="334"/>
      <c r="C71" s="335"/>
      <c r="D71" s="542">
        <f t="shared" si="1"/>
      </c>
      <c r="E71" s="542"/>
      <c r="F71" s="542"/>
      <c r="G71" s="543">
        <f t="shared" si="2"/>
      </c>
      <c r="H71" s="544"/>
      <c r="I71" s="545"/>
      <c r="J71" s="527">
        <f t="shared" si="3"/>
      </c>
      <c r="K71" s="527"/>
      <c r="L71" s="527"/>
      <c r="M71" s="527">
        <f t="shared" si="4"/>
      </c>
      <c r="N71" s="527"/>
      <c r="O71" s="527"/>
      <c r="P71" s="527">
        <f t="shared" si="5"/>
      </c>
      <c r="Q71" s="527"/>
      <c r="R71" s="527"/>
      <c r="S71" s="527">
        <f t="shared" si="6"/>
      </c>
      <c r="T71" s="527"/>
      <c r="U71" s="527"/>
      <c r="V71" s="527">
        <f t="shared" si="7"/>
      </c>
      <c r="W71" s="527"/>
      <c r="X71" s="527"/>
      <c r="Y71" s="527">
        <f t="shared" si="8"/>
      </c>
      <c r="Z71" s="527"/>
      <c r="AA71" s="527"/>
      <c r="AB71" s="527">
        <f t="shared" si="9"/>
      </c>
      <c r="AC71" s="527"/>
      <c r="AD71" s="527"/>
      <c r="AE71" s="527">
        <f t="shared" si="10"/>
      </c>
      <c r="AF71" s="527"/>
      <c r="AG71" s="527"/>
      <c r="AH71" s="527">
        <f t="shared" si="11"/>
      </c>
      <c r="AI71" s="527"/>
      <c r="AJ71" s="527"/>
      <c r="AK71" s="527">
        <f t="shared" si="12"/>
      </c>
      <c r="AL71" s="527"/>
      <c r="AM71" s="527"/>
      <c r="AN71" s="527">
        <f t="shared" si="13"/>
      </c>
      <c r="AO71" s="395">
        <f t="shared" si="13"/>
      </c>
      <c r="AP71" s="396"/>
      <c r="AQ71" s="396">
        <f t="shared" si="14"/>
      </c>
      <c r="AR71" s="396"/>
      <c r="AS71" s="396"/>
      <c r="AT71" s="396">
        <f t="shared" si="15"/>
      </c>
      <c r="AU71" s="396"/>
      <c r="AV71" s="397"/>
      <c r="AW71" s="531">
        <f t="shared" si="16"/>
      </c>
      <c r="AX71" s="532"/>
      <c r="AY71" s="532"/>
      <c r="AZ71" s="532">
        <f t="shared" si="17"/>
      </c>
      <c r="BA71" s="532"/>
      <c r="BB71" s="533"/>
      <c r="BC71" s="534">
        <f t="shared" si="18"/>
      </c>
      <c r="BD71" s="535"/>
      <c r="BE71" s="535"/>
      <c r="BF71" s="535">
        <f t="shared" si="19"/>
      </c>
      <c r="BG71" s="535"/>
      <c r="BH71" s="535"/>
      <c r="BI71" s="535">
        <f t="shared" si="20"/>
      </c>
      <c r="BJ71" s="535"/>
      <c r="BK71" s="536"/>
      <c r="BL71" s="537">
        <f t="shared" si="21"/>
      </c>
      <c r="BM71" s="538"/>
      <c r="BN71" s="538"/>
      <c r="BO71" s="538">
        <f t="shared" si="22"/>
      </c>
      <c r="BP71" s="538"/>
      <c r="BQ71" s="538"/>
      <c r="BR71" s="538">
        <f t="shared" si="23"/>
      </c>
      <c r="BS71" s="538"/>
      <c r="BT71" s="538"/>
      <c r="BU71" s="538">
        <f t="shared" si="24"/>
      </c>
      <c r="BV71" s="538"/>
      <c r="BW71" s="538"/>
      <c r="BX71" s="538">
        <f t="shared" si="25"/>
      </c>
      <c r="BY71" s="538"/>
      <c r="BZ71" s="538"/>
      <c r="CA71" s="538">
        <f t="shared" si="26"/>
      </c>
      <c r="CB71" s="538"/>
      <c r="CC71" s="538"/>
      <c r="CD71" s="538">
        <f t="shared" si="27"/>
      </c>
      <c r="CE71" s="538"/>
      <c r="CF71" s="538"/>
      <c r="CG71" s="53"/>
      <c r="CH71" s="256" t="s">
        <v>33</v>
      </c>
      <c r="CI71" s="257"/>
      <c r="CJ71" s="363"/>
      <c r="CK71" s="364" t="s">
        <v>34</v>
      </c>
      <c r="CL71" s="257"/>
      <c r="CM71" s="363"/>
      <c r="CN71" s="364" t="s">
        <v>35</v>
      </c>
      <c r="CO71" s="365"/>
      <c r="CP71" s="366"/>
      <c r="CQ71" s="367" t="s">
        <v>36</v>
      </c>
      <c r="CR71" s="365"/>
      <c r="CS71" s="366"/>
      <c r="CT71" s="539">
        <f t="shared" si="28"/>
      </c>
      <c r="CU71" s="540"/>
      <c r="CV71" s="540"/>
      <c r="CW71" s="540"/>
      <c r="CX71" s="540"/>
      <c r="CY71" s="540"/>
      <c r="CZ71" s="540"/>
      <c r="DA71" s="540"/>
      <c r="DB71" s="540"/>
      <c r="DC71" s="541"/>
    </row>
    <row r="72" spans="1:107" s="1" customFormat="1" ht="18" customHeight="1">
      <c r="A72" s="256">
        <v>9</v>
      </c>
      <c r="B72" s="257"/>
      <c r="C72" s="302"/>
      <c r="D72" s="527">
        <f t="shared" si="1"/>
      </c>
      <c r="E72" s="527"/>
      <c r="F72" s="527"/>
      <c r="G72" s="528">
        <f t="shared" si="2"/>
      </c>
      <c r="H72" s="529"/>
      <c r="I72" s="530"/>
      <c r="J72" s="527">
        <f t="shared" si="3"/>
      </c>
      <c r="K72" s="527"/>
      <c r="L72" s="527"/>
      <c r="M72" s="527">
        <f t="shared" si="4"/>
      </c>
      <c r="N72" s="527"/>
      <c r="O72" s="527"/>
      <c r="P72" s="527">
        <f t="shared" si="5"/>
      </c>
      <c r="Q72" s="527"/>
      <c r="R72" s="527"/>
      <c r="S72" s="527">
        <f t="shared" si="6"/>
      </c>
      <c r="T72" s="527"/>
      <c r="U72" s="527"/>
      <c r="V72" s="527">
        <f t="shared" si="7"/>
      </c>
      <c r="W72" s="527"/>
      <c r="X72" s="527"/>
      <c r="Y72" s="527">
        <f t="shared" si="8"/>
      </c>
      <c r="Z72" s="527"/>
      <c r="AA72" s="527"/>
      <c r="AB72" s="527">
        <f t="shared" si="9"/>
      </c>
      <c r="AC72" s="527"/>
      <c r="AD72" s="527"/>
      <c r="AE72" s="527">
        <f t="shared" si="10"/>
      </c>
      <c r="AF72" s="527"/>
      <c r="AG72" s="527"/>
      <c r="AH72" s="527">
        <f t="shared" si="11"/>
      </c>
      <c r="AI72" s="527"/>
      <c r="AJ72" s="527"/>
      <c r="AK72" s="527">
        <f t="shared" si="12"/>
      </c>
      <c r="AL72" s="527"/>
      <c r="AM72" s="527"/>
      <c r="AN72" s="527">
        <f t="shared" si="13"/>
      </c>
      <c r="AO72" s="395">
        <f t="shared" si="13"/>
      </c>
      <c r="AP72" s="396"/>
      <c r="AQ72" s="396">
        <f t="shared" si="14"/>
      </c>
      <c r="AR72" s="396"/>
      <c r="AS72" s="396"/>
      <c r="AT72" s="396">
        <f t="shared" si="15"/>
      </c>
      <c r="AU72" s="396"/>
      <c r="AV72" s="397"/>
      <c r="AW72" s="531">
        <f t="shared" si="16"/>
      </c>
      <c r="AX72" s="532"/>
      <c r="AY72" s="532"/>
      <c r="AZ72" s="532">
        <f t="shared" si="17"/>
      </c>
      <c r="BA72" s="532"/>
      <c r="BB72" s="533"/>
      <c r="BC72" s="534">
        <f t="shared" si="18"/>
      </c>
      <c r="BD72" s="535"/>
      <c r="BE72" s="535"/>
      <c r="BF72" s="535">
        <f t="shared" si="19"/>
      </c>
      <c r="BG72" s="535"/>
      <c r="BH72" s="535"/>
      <c r="BI72" s="535">
        <f t="shared" si="20"/>
      </c>
      <c r="BJ72" s="535"/>
      <c r="BK72" s="536"/>
      <c r="BL72" s="537">
        <f t="shared" si="21"/>
      </c>
      <c r="BM72" s="538"/>
      <c r="BN72" s="538"/>
      <c r="BO72" s="538">
        <f t="shared" si="22"/>
      </c>
      <c r="BP72" s="538"/>
      <c r="BQ72" s="538"/>
      <c r="BR72" s="538">
        <f t="shared" si="23"/>
      </c>
      <c r="BS72" s="538"/>
      <c r="BT72" s="538"/>
      <c r="BU72" s="538">
        <f t="shared" si="24"/>
      </c>
      <c r="BV72" s="538"/>
      <c r="BW72" s="538"/>
      <c r="BX72" s="538">
        <f t="shared" si="25"/>
      </c>
      <c r="BY72" s="538"/>
      <c r="BZ72" s="538"/>
      <c r="CA72" s="538">
        <f t="shared" si="26"/>
      </c>
      <c r="CB72" s="538"/>
      <c r="CC72" s="538"/>
      <c r="CD72" s="538">
        <f t="shared" si="27"/>
      </c>
      <c r="CE72" s="538"/>
      <c r="CF72" s="538"/>
      <c r="CG72" s="53"/>
      <c r="CH72" s="333" t="s">
        <v>33</v>
      </c>
      <c r="CI72" s="334"/>
      <c r="CJ72" s="351"/>
      <c r="CK72" s="352" t="s">
        <v>34</v>
      </c>
      <c r="CL72" s="334"/>
      <c r="CM72" s="351"/>
      <c r="CN72" s="352" t="s">
        <v>35</v>
      </c>
      <c r="CO72" s="353"/>
      <c r="CP72" s="354"/>
      <c r="CQ72" s="355" t="s">
        <v>36</v>
      </c>
      <c r="CR72" s="353"/>
      <c r="CS72" s="354"/>
      <c r="CT72" s="539">
        <f t="shared" si="28"/>
      </c>
      <c r="CU72" s="540"/>
      <c r="CV72" s="540"/>
      <c r="CW72" s="540"/>
      <c r="CX72" s="540"/>
      <c r="CY72" s="540"/>
      <c r="CZ72" s="540"/>
      <c r="DA72" s="540"/>
      <c r="DB72" s="540"/>
      <c r="DC72" s="541"/>
    </row>
    <row r="73" spans="1:107" s="1" customFormat="1" ht="18" customHeight="1">
      <c r="A73" s="333">
        <v>10</v>
      </c>
      <c r="B73" s="334"/>
      <c r="C73" s="335"/>
      <c r="D73" s="542">
        <f t="shared" si="1"/>
      </c>
      <c r="E73" s="542"/>
      <c r="F73" s="542"/>
      <c r="G73" s="543">
        <f t="shared" si="2"/>
      </c>
      <c r="H73" s="544"/>
      <c r="I73" s="545"/>
      <c r="J73" s="527">
        <f t="shared" si="3"/>
      </c>
      <c r="K73" s="527"/>
      <c r="L73" s="527"/>
      <c r="M73" s="527">
        <f t="shared" si="4"/>
      </c>
      <c r="N73" s="527"/>
      <c r="O73" s="527"/>
      <c r="P73" s="527">
        <f t="shared" si="5"/>
      </c>
      <c r="Q73" s="527"/>
      <c r="R73" s="527"/>
      <c r="S73" s="527">
        <f t="shared" si="6"/>
      </c>
      <c r="T73" s="527"/>
      <c r="U73" s="527"/>
      <c r="V73" s="527">
        <f t="shared" si="7"/>
      </c>
      <c r="W73" s="527"/>
      <c r="X73" s="527"/>
      <c r="Y73" s="527">
        <f t="shared" si="8"/>
      </c>
      <c r="Z73" s="527"/>
      <c r="AA73" s="527"/>
      <c r="AB73" s="527">
        <f t="shared" si="9"/>
      </c>
      <c r="AC73" s="527"/>
      <c r="AD73" s="527"/>
      <c r="AE73" s="527">
        <f t="shared" si="10"/>
      </c>
      <c r="AF73" s="527"/>
      <c r="AG73" s="527"/>
      <c r="AH73" s="527">
        <f t="shared" si="11"/>
      </c>
      <c r="AI73" s="527"/>
      <c r="AJ73" s="527"/>
      <c r="AK73" s="527">
        <f t="shared" si="12"/>
      </c>
      <c r="AL73" s="527"/>
      <c r="AM73" s="527"/>
      <c r="AN73" s="527">
        <f t="shared" si="13"/>
      </c>
      <c r="AO73" s="395">
        <f t="shared" si="13"/>
      </c>
      <c r="AP73" s="396"/>
      <c r="AQ73" s="396">
        <f t="shared" si="14"/>
      </c>
      <c r="AR73" s="396"/>
      <c r="AS73" s="396"/>
      <c r="AT73" s="396">
        <f t="shared" si="15"/>
      </c>
      <c r="AU73" s="396"/>
      <c r="AV73" s="397"/>
      <c r="AW73" s="531">
        <f t="shared" si="16"/>
      </c>
      <c r="AX73" s="532"/>
      <c r="AY73" s="532"/>
      <c r="AZ73" s="532">
        <f t="shared" si="17"/>
      </c>
      <c r="BA73" s="532"/>
      <c r="BB73" s="533"/>
      <c r="BC73" s="534">
        <f t="shared" si="18"/>
      </c>
      <c r="BD73" s="535"/>
      <c r="BE73" s="535"/>
      <c r="BF73" s="535">
        <f t="shared" si="19"/>
      </c>
      <c r="BG73" s="535"/>
      <c r="BH73" s="535"/>
      <c r="BI73" s="535">
        <f t="shared" si="20"/>
      </c>
      <c r="BJ73" s="535"/>
      <c r="BK73" s="536"/>
      <c r="BL73" s="537">
        <f t="shared" si="21"/>
      </c>
      <c r="BM73" s="538"/>
      <c r="BN73" s="538"/>
      <c r="BO73" s="538">
        <f t="shared" si="22"/>
      </c>
      <c r="BP73" s="538"/>
      <c r="BQ73" s="538"/>
      <c r="BR73" s="538">
        <f t="shared" si="23"/>
      </c>
      <c r="BS73" s="538"/>
      <c r="BT73" s="538"/>
      <c r="BU73" s="538">
        <f t="shared" si="24"/>
      </c>
      <c r="BV73" s="538"/>
      <c r="BW73" s="538"/>
      <c r="BX73" s="538">
        <f t="shared" si="25"/>
      </c>
      <c r="BY73" s="538"/>
      <c r="BZ73" s="538"/>
      <c r="CA73" s="538">
        <f t="shared" si="26"/>
      </c>
      <c r="CB73" s="538"/>
      <c r="CC73" s="538"/>
      <c r="CD73" s="538">
        <f t="shared" si="27"/>
      </c>
      <c r="CE73" s="538"/>
      <c r="CF73" s="538"/>
      <c r="CG73" s="53"/>
      <c r="CH73" s="256" t="s">
        <v>33</v>
      </c>
      <c r="CI73" s="257"/>
      <c r="CJ73" s="363"/>
      <c r="CK73" s="364" t="s">
        <v>34</v>
      </c>
      <c r="CL73" s="257"/>
      <c r="CM73" s="363"/>
      <c r="CN73" s="364" t="s">
        <v>35</v>
      </c>
      <c r="CO73" s="365"/>
      <c r="CP73" s="366"/>
      <c r="CQ73" s="367" t="s">
        <v>36</v>
      </c>
      <c r="CR73" s="365"/>
      <c r="CS73" s="366"/>
      <c r="CT73" s="539">
        <f t="shared" si="28"/>
      </c>
      <c r="CU73" s="540"/>
      <c r="CV73" s="540"/>
      <c r="CW73" s="540"/>
      <c r="CX73" s="540"/>
      <c r="CY73" s="540"/>
      <c r="CZ73" s="540"/>
      <c r="DA73" s="540"/>
      <c r="DB73" s="540"/>
      <c r="DC73" s="541"/>
    </row>
    <row r="74" spans="1:107" s="1" customFormat="1" ht="18" customHeight="1">
      <c r="A74" s="256">
        <v>11</v>
      </c>
      <c r="B74" s="257"/>
      <c r="C74" s="302"/>
      <c r="D74" s="527">
        <f t="shared" si="1"/>
      </c>
      <c r="E74" s="527"/>
      <c r="F74" s="527"/>
      <c r="G74" s="528">
        <f t="shared" si="2"/>
      </c>
      <c r="H74" s="529"/>
      <c r="I74" s="530"/>
      <c r="J74" s="527">
        <f t="shared" si="3"/>
      </c>
      <c r="K74" s="527"/>
      <c r="L74" s="527"/>
      <c r="M74" s="527">
        <f t="shared" si="4"/>
      </c>
      <c r="N74" s="527"/>
      <c r="O74" s="527"/>
      <c r="P74" s="527">
        <f t="shared" si="5"/>
      </c>
      <c r="Q74" s="527"/>
      <c r="R74" s="527"/>
      <c r="S74" s="527">
        <f t="shared" si="6"/>
      </c>
      <c r="T74" s="527"/>
      <c r="U74" s="527"/>
      <c r="V74" s="527">
        <f t="shared" si="7"/>
      </c>
      <c r="W74" s="527"/>
      <c r="X74" s="527"/>
      <c r="Y74" s="527">
        <f t="shared" si="8"/>
      </c>
      <c r="Z74" s="527"/>
      <c r="AA74" s="527"/>
      <c r="AB74" s="527">
        <f t="shared" si="9"/>
      </c>
      <c r="AC74" s="527"/>
      <c r="AD74" s="527"/>
      <c r="AE74" s="527">
        <f t="shared" si="10"/>
      </c>
      <c r="AF74" s="527"/>
      <c r="AG74" s="527"/>
      <c r="AH74" s="527">
        <f t="shared" si="11"/>
      </c>
      <c r="AI74" s="527"/>
      <c r="AJ74" s="527"/>
      <c r="AK74" s="527">
        <f t="shared" si="12"/>
      </c>
      <c r="AL74" s="527"/>
      <c r="AM74" s="527"/>
      <c r="AN74" s="527">
        <f t="shared" si="13"/>
      </c>
      <c r="AO74" s="395">
        <f t="shared" si="13"/>
      </c>
      <c r="AP74" s="396"/>
      <c r="AQ74" s="396">
        <f t="shared" si="14"/>
      </c>
      <c r="AR74" s="396"/>
      <c r="AS74" s="396"/>
      <c r="AT74" s="396">
        <f t="shared" si="15"/>
      </c>
      <c r="AU74" s="396"/>
      <c r="AV74" s="397"/>
      <c r="AW74" s="531">
        <f t="shared" si="16"/>
      </c>
      <c r="AX74" s="532"/>
      <c r="AY74" s="532"/>
      <c r="AZ74" s="532">
        <f t="shared" si="17"/>
      </c>
      <c r="BA74" s="532"/>
      <c r="BB74" s="533"/>
      <c r="BC74" s="534">
        <f t="shared" si="18"/>
      </c>
      <c r="BD74" s="535"/>
      <c r="BE74" s="535"/>
      <c r="BF74" s="535">
        <f t="shared" si="19"/>
      </c>
      <c r="BG74" s="535"/>
      <c r="BH74" s="535"/>
      <c r="BI74" s="535">
        <f t="shared" si="20"/>
      </c>
      <c r="BJ74" s="535"/>
      <c r="BK74" s="536"/>
      <c r="BL74" s="537">
        <f t="shared" si="21"/>
      </c>
      <c r="BM74" s="538"/>
      <c r="BN74" s="538"/>
      <c r="BO74" s="538">
        <f t="shared" si="22"/>
      </c>
      <c r="BP74" s="538"/>
      <c r="BQ74" s="538"/>
      <c r="BR74" s="538">
        <f t="shared" si="23"/>
      </c>
      <c r="BS74" s="538"/>
      <c r="BT74" s="538"/>
      <c r="BU74" s="538">
        <f t="shared" si="24"/>
      </c>
      <c r="BV74" s="538"/>
      <c r="BW74" s="538"/>
      <c r="BX74" s="538">
        <f t="shared" si="25"/>
      </c>
      <c r="BY74" s="538"/>
      <c r="BZ74" s="538"/>
      <c r="CA74" s="538">
        <f t="shared" si="26"/>
      </c>
      <c r="CB74" s="538"/>
      <c r="CC74" s="538"/>
      <c r="CD74" s="538">
        <f t="shared" si="27"/>
      </c>
      <c r="CE74" s="538"/>
      <c r="CF74" s="538"/>
      <c r="CG74" s="53"/>
      <c r="CH74" s="333" t="s">
        <v>33</v>
      </c>
      <c r="CI74" s="334"/>
      <c r="CJ74" s="351"/>
      <c r="CK74" s="352" t="s">
        <v>34</v>
      </c>
      <c r="CL74" s="334"/>
      <c r="CM74" s="351"/>
      <c r="CN74" s="352" t="s">
        <v>35</v>
      </c>
      <c r="CO74" s="353"/>
      <c r="CP74" s="354"/>
      <c r="CQ74" s="355" t="s">
        <v>36</v>
      </c>
      <c r="CR74" s="353"/>
      <c r="CS74" s="354"/>
      <c r="CT74" s="539">
        <f t="shared" si="28"/>
      </c>
      <c r="CU74" s="540"/>
      <c r="CV74" s="540"/>
      <c r="CW74" s="540"/>
      <c r="CX74" s="540"/>
      <c r="CY74" s="540"/>
      <c r="CZ74" s="540"/>
      <c r="DA74" s="540"/>
      <c r="DB74" s="540"/>
      <c r="DC74" s="541"/>
    </row>
    <row r="75" spans="1:107" s="1" customFormat="1" ht="18" customHeight="1">
      <c r="A75" s="333">
        <v>12</v>
      </c>
      <c r="B75" s="334"/>
      <c r="C75" s="335"/>
      <c r="D75" s="542">
        <f t="shared" si="1"/>
      </c>
      <c r="E75" s="542"/>
      <c r="F75" s="542"/>
      <c r="G75" s="543">
        <f t="shared" si="2"/>
      </c>
      <c r="H75" s="544"/>
      <c r="I75" s="545"/>
      <c r="J75" s="527">
        <f t="shared" si="3"/>
      </c>
      <c r="K75" s="527"/>
      <c r="L75" s="527"/>
      <c r="M75" s="527">
        <f t="shared" si="4"/>
      </c>
      <c r="N75" s="527"/>
      <c r="O75" s="527"/>
      <c r="P75" s="527">
        <f t="shared" si="5"/>
      </c>
      <c r="Q75" s="527"/>
      <c r="R75" s="527"/>
      <c r="S75" s="527">
        <f t="shared" si="6"/>
      </c>
      <c r="T75" s="527"/>
      <c r="U75" s="527"/>
      <c r="V75" s="527">
        <f t="shared" si="7"/>
      </c>
      <c r="W75" s="527"/>
      <c r="X75" s="527"/>
      <c r="Y75" s="527">
        <f t="shared" si="8"/>
      </c>
      <c r="Z75" s="527"/>
      <c r="AA75" s="527"/>
      <c r="AB75" s="527">
        <f t="shared" si="9"/>
      </c>
      <c r="AC75" s="527"/>
      <c r="AD75" s="527"/>
      <c r="AE75" s="527">
        <f t="shared" si="10"/>
      </c>
      <c r="AF75" s="527"/>
      <c r="AG75" s="527"/>
      <c r="AH75" s="527">
        <f t="shared" si="11"/>
      </c>
      <c r="AI75" s="527"/>
      <c r="AJ75" s="527"/>
      <c r="AK75" s="527">
        <f t="shared" si="12"/>
      </c>
      <c r="AL75" s="527"/>
      <c r="AM75" s="527"/>
      <c r="AN75" s="527">
        <f t="shared" si="13"/>
      </c>
      <c r="AO75" s="395">
        <f t="shared" si="13"/>
      </c>
      <c r="AP75" s="396"/>
      <c r="AQ75" s="396">
        <f t="shared" si="14"/>
      </c>
      <c r="AR75" s="396"/>
      <c r="AS75" s="396"/>
      <c r="AT75" s="396">
        <f t="shared" si="15"/>
      </c>
      <c r="AU75" s="396"/>
      <c r="AV75" s="397"/>
      <c r="AW75" s="531">
        <f t="shared" si="16"/>
      </c>
      <c r="AX75" s="532"/>
      <c r="AY75" s="532"/>
      <c r="AZ75" s="532">
        <f t="shared" si="17"/>
      </c>
      <c r="BA75" s="532"/>
      <c r="BB75" s="533"/>
      <c r="BC75" s="534">
        <f t="shared" si="18"/>
      </c>
      <c r="BD75" s="535"/>
      <c r="BE75" s="535"/>
      <c r="BF75" s="535">
        <f t="shared" si="19"/>
      </c>
      <c r="BG75" s="535"/>
      <c r="BH75" s="535"/>
      <c r="BI75" s="535">
        <f t="shared" si="20"/>
      </c>
      <c r="BJ75" s="535"/>
      <c r="BK75" s="536"/>
      <c r="BL75" s="537">
        <f t="shared" si="21"/>
      </c>
      <c r="BM75" s="538"/>
      <c r="BN75" s="538"/>
      <c r="BO75" s="538">
        <f t="shared" si="22"/>
      </c>
      <c r="BP75" s="538"/>
      <c r="BQ75" s="538"/>
      <c r="BR75" s="538">
        <f t="shared" si="23"/>
      </c>
      <c r="BS75" s="538"/>
      <c r="BT75" s="538"/>
      <c r="BU75" s="538">
        <f t="shared" si="24"/>
      </c>
      <c r="BV75" s="538"/>
      <c r="BW75" s="538"/>
      <c r="BX75" s="538">
        <f t="shared" si="25"/>
      </c>
      <c r="BY75" s="538"/>
      <c r="BZ75" s="538"/>
      <c r="CA75" s="538">
        <f t="shared" si="26"/>
      </c>
      <c r="CB75" s="538"/>
      <c r="CC75" s="538"/>
      <c r="CD75" s="538">
        <f t="shared" si="27"/>
      </c>
      <c r="CE75" s="538"/>
      <c r="CF75" s="538"/>
      <c r="CG75" s="53"/>
      <c r="CH75" s="256" t="s">
        <v>33</v>
      </c>
      <c r="CI75" s="257"/>
      <c r="CJ75" s="363"/>
      <c r="CK75" s="364" t="s">
        <v>34</v>
      </c>
      <c r="CL75" s="257"/>
      <c r="CM75" s="363"/>
      <c r="CN75" s="364" t="s">
        <v>35</v>
      </c>
      <c r="CO75" s="365"/>
      <c r="CP75" s="366"/>
      <c r="CQ75" s="367" t="s">
        <v>36</v>
      </c>
      <c r="CR75" s="365"/>
      <c r="CS75" s="366"/>
      <c r="CT75" s="539">
        <f t="shared" si="28"/>
      </c>
      <c r="CU75" s="540"/>
      <c r="CV75" s="540"/>
      <c r="CW75" s="540"/>
      <c r="CX75" s="540"/>
      <c r="CY75" s="540"/>
      <c r="CZ75" s="540"/>
      <c r="DA75" s="540"/>
      <c r="DB75" s="540"/>
      <c r="DC75" s="541"/>
    </row>
    <row r="76" spans="1:107" s="1" customFormat="1" ht="18" customHeight="1">
      <c r="A76" s="256">
        <v>13</v>
      </c>
      <c r="B76" s="257"/>
      <c r="C76" s="302"/>
      <c r="D76" s="527">
        <f t="shared" si="1"/>
      </c>
      <c r="E76" s="527"/>
      <c r="F76" s="527"/>
      <c r="G76" s="528">
        <f t="shared" si="2"/>
      </c>
      <c r="H76" s="529"/>
      <c r="I76" s="530"/>
      <c r="J76" s="527">
        <f t="shared" si="3"/>
      </c>
      <c r="K76" s="527"/>
      <c r="L76" s="527"/>
      <c r="M76" s="527">
        <f t="shared" si="4"/>
      </c>
      <c r="N76" s="527"/>
      <c r="O76" s="527"/>
      <c r="P76" s="527">
        <f t="shared" si="5"/>
      </c>
      <c r="Q76" s="527"/>
      <c r="R76" s="527"/>
      <c r="S76" s="527">
        <f t="shared" si="6"/>
      </c>
      <c r="T76" s="527"/>
      <c r="U76" s="527"/>
      <c r="V76" s="527">
        <f t="shared" si="7"/>
      </c>
      <c r="W76" s="527"/>
      <c r="X76" s="527"/>
      <c r="Y76" s="527">
        <f t="shared" si="8"/>
      </c>
      <c r="Z76" s="527"/>
      <c r="AA76" s="527"/>
      <c r="AB76" s="527">
        <f t="shared" si="9"/>
      </c>
      <c r="AC76" s="527"/>
      <c r="AD76" s="527"/>
      <c r="AE76" s="527">
        <f t="shared" si="10"/>
      </c>
      <c r="AF76" s="527"/>
      <c r="AG76" s="527"/>
      <c r="AH76" s="527">
        <f t="shared" si="11"/>
      </c>
      <c r="AI76" s="527"/>
      <c r="AJ76" s="527"/>
      <c r="AK76" s="527">
        <f t="shared" si="12"/>
      </c>
      <c r="AL76" s="527"/>
      <c r="AM76" s="527"/>
      <c r="AN76" s="527">
        <f t="shared" si="13"/>
      </c>
      <c r="AO76" s="395">
        <f t="shared" si="13"/>
      </c>
      <c r="AP76" s="396"/>
      <c r="AQ76" s="396">
        <f t="shared" si="14"/>
      </c>
      <c r="AR76" s="396"/>
      <c r="AS76" s="396"/>
      <c r="AT76" s="396">
        <f t="shared" si="15"/>
      </c>
      <c r="AU76" s="396"/>
      <c r="AV76" s="397"/>
      <c r="AW76" s="531">
        <f t="shared" si="16"/>
      </c>
      <c r="AX76" s="532"/>
      <c r="AY76" s="532"/>
      <c r="AZ76" s="532">
        <f t="shared" si="17"/>
      </c>
      <c r="BA76" s="532"/>
      <c r="BB76" s="533"/>
      <c r="BC76" s="534">
        <f t="shared" si="18"/>
      </c>
      <c r="BD76" s="535"/>
      <c r="BE76" s="535"/>
      <c r="BF76" s="535">
        <f t="shared" si="19"/>
      </c>
      <c r="BG76" s="535"/>
      <c r="BH76" s="535"/>
      <c r="BI76" s="535">
        <f t="shared" si="20"/>
      </c>
      <c r="BJ76" s="535"/>
      <c r="BK76" s="536"/>
      <c r="BL76" s="537">
        <f t="shared" si="21"/>
      </c>
      <c r="BM76" s="538"/>
      <c r="BN76" s="538"/>
      <c r="BO76" s="538">
        <f t="shared" si="22"/>
      </c>
      <c r="BP76" s="538"/>
      <c r="BQ76" s="538"/>
      <c r="BR76" s="538">
        <f t="shared" si="23"/>
      </c>
      <c r="BS76" s="538"/>
      <c r="BT76" s="538"/>
      <c r="BU76" s="538">
        <f t="shared" si="24"/>
      </c>
      <c r="BV76" s="538"/>
      <c r="BW76" s="538"/>
      <c r="BX76" s="538">
        <f t="shared" si="25"/>
      </c>
      <c r="BY76" s="538"/>
      <c r="BZ76" s="538"/>
      <c r="CA76" s="538">
        <f t="shared" si="26"/>
      </c>
      <c r="CB76" s="538"/>
      <c r="CC76" s="538"/>
      <c r="CD76" s="538">
        <f t="shared" si="27"/>
      </c>
      <c r="CE76" s="538"/>
      <c r="CF76" s="538"/>
      <c r="CG76" s="53"/>
      <c r="CH76" s="333" t="s">
        <v>33</v>
      </c>
      <c r="CI76" s="334"/>
      <c r="CJ76" s="351"/>
      <c r="CK76" s="352" t="s">
        <v>34</v>
      </c>
      <c r="CL76" s="334"/>
      <c r="CM76" s="351"/>
      <c r="CN76" s="352" t="s">
        <v>35</v>
      </c>
      <c r="CO76" s="353"/>
      <c r="CP76" s="354"/>
      <c r="CQ76" s="355" t="s">
        <v>36</v>
      </c>
      <c r="CR76" s="353"/>
      <c r="CS76" s="354"/>
      <c r="CT76" s="539">
        <f t="shared" si="28"/>
      </c>
      <c r="CU76" s="540"/>
      <c r="CV76" s="540"/>
      <c r="CW76" s="540"/>
      <c r="CX76" s="540"/>
      <c r="CY76" s="540"/>
      <c r="CZ76" s="540"/>
      <c r="DA76" s="540"/>
      <c r="DB76" s="540"/>
      <c r="DC76" s="541"/>
    </row>
    <row r="77" spans="1:107" s="1" customFormat="1" ht="18" customHeight="1">
      <c r="A77" s="333">
        <v>14</v>
      </c>
      <c r="B77" s="334"/>
      <c r="C77" s="335"/>
      <c r="D77" s="527">
        <f t="shared" si="1"/>
      </c>
      <c r="E77" s="527"/>
      <c r="F77" s="527"/>
      <c r="G77" s="528">
        <f t="shared" si="2"/>
      </c>
      <c r="H77" s="529"/>
      <c r="I77" s="530"/>
      <c r="J77" s="527">
        <f t="shared" si="3"/>
      </c>
      <c r="K77" s="527"/>
      <c r="L77" s="527"/>
      <c r="M77" s="527">
        <f t="shared" si="4"/>
      </c>
      <c r="N77" s="527"/>
      <c r="O77" s="527"/>
      <c r="P77" s="527">
        <f t="shared" si="5"/>
      </c>
      <c r="Q77" s="527"/>
      <c r="R77" s="527"/>
      <c r="S77" s="527">
        <f t="shared" si="6"/>
      </c>
      <c r="T77" s="527"/>
      <c r="U77" s="527"/>
      <c r="V77" s="527">
        <f t="shared" si="7"/>
      </c>
      <c r="W77" s="527"/>
      <c r="X77" s="527"/>
      <c r="Y77" s="527">
        <f t="shared" si="8"/>
      </c>
      <c r="Z77" s="527"/>
      <c r="AA77" s="527"/>
      <c r="AB77" s="527">
        <f t="shared" si="9"/>
      </c>
      <c r="AC77" s="527"/>
      <c r="AD77" s="527"/>
      <c r="AE77" s="527">
        <f t="shared" si="10"/>
      </c>
      <c r="AF77" s="527"/>
      <c r="AG77" s="527"/>
      <c r="AH77" s="527">
        <f t="shared" si="11"/>
      </c>
      <c r="AI77" s="527"/>
      <c r="AJ77" s="527"/>
      <c r="AK77" s="527">
        <f t="shared" si="12"/>
      </c>
      <c r="AL77" s="527"/>
      <c r="AM77" s="527"/>
      <c r="AN77" s="527">
        <f t="shared" si="13"/>
      </c>
      <c r="AO77" s="395">
        <f t="shared" si="13"/>
      </c>
      <c r="AP77" s="396"/>
      <c r="AQ77" s="396">
        <f t="shared" si="14"/>
      </c>
      <c r="AR77" s="396"/>
      <c r="AS77" s="396"/>
      <c r="AT77" s="396">
        <f t="shared" si="15"/>
      </c>
      <c r="AU77" s="396"/>
      <c r="AV77" s="397"/>
      <c r="AW77" s="531">
        <f t="shared" si="16"/>
      </c>
      <c r="AX77" s="532"/>
      <c r="AY77" s="532"/>
      <c r="AZ77" s="532">
        <f t="shared" si="17"/>
      </c>
      <c r="BA77" s="532"/>
      <c r="BB77" s="533"/>
      <c r="BC77" s="534">
        <f t="shared" si="18"/>
      </c>
      <c r="BD77" s="535"/>
      <c r="BE77" s="535"/>
      <c r="BF77" s="535">
        <f t="shared" si="19"/>
      </c>
      <c r="BG77" s="535"/>
      <c r="BH77" s="535"/>
      <c r="BI77" s="535">
        <f t="shared" si="20"/>
      </c>
      <c r="BJ77" s="535"/>
      <c r="BK77" s="536"/>
      <c r="BL77" s="537">
        <f t="shared" si="21"/>
      </c>
      <c r="BM77" s="538"/>
      <c r="BN77" s="538"/>
      <c r="BO77" s="538">
        <f t="shared" si="22"/>
      </c>
      <c r="BP77" s="538"/>
      <c r="BQ77" s="538"/>
      <c r="BR77" s="538">
        <f t="shared" si="23"/>
      </c>
      <c r="BS77" s="538"/>
      <c r="BT77" s="538"/>
      <c r="BU77" s="538">
        <f t="shared" si="24"/>
      </c>
      <c r="BV77" s="538"/>
      <c r="BW77" s="538"/>
      <c r="BX77" s="538">
        <f t="shared" si="25"/>
      </c>
      <c r="BY77" s="538"/>
      <c r="BZ77" s="538"/>
      <c r="CA77" s="538">
        <f t="shared" si="26"/>
      </c>
      <c r="CB77" s="538"/>
      <c r="CC77" s="538"/>
      <c r="CD77" s="538">
        <f t="shared" si="27"/>
      </c>
      <c r="CE77" s="538"/>
      <c r="CF77" s="538"/>
      <c r="CG77" s="53"/>
      <c r="CH77" s="333" t="s">
        <v>33</v>
      </c>
      <c r="CI77" s="334"/>
      <c r="CJ77" s="351"/>
      <c r="CK77" s="352" t="s">
        <v>34</v>
      </c>
      <c r="CL77" s="334"/>
      <c r="CM77" s="351"/>
      <c r="CN77" s="352" t="s">
        <v>35</v>
      </c>
      <c r="CO77" s="353"/>
      <c r="CP77" s="354"/>
      <c r="CQ77" s="355" t="s">
        <v>36</v>
      </c>
      <c r="CR77" s="353"/>
      <c r="CS77" s="354"/>
      <c r="CT77" s="539">
        <f t="shared" si="28"/>
      </c>
      <c r="CU77" s="540"/>
      <c r="CV77" s="540"/>
      <c r="CW77" s="540"/>
      <c r="CX77" s="540"/>
      <c r="CY77" s="540"/>
      <c r="CZ77" s="540"/>
      <c r="DA77" s="540"/>
      <c r="DB77" s="540"/>
      <c r="DC77" s="541"/>
    </row>
    <row r="78" spans="1:107" s="1" customFormat="1" ht="18" customHeight="1" thickBot="1">
      <c r="A78" s="546">
        <v>15</v>
      </c>
      <c r="B78" s="547"/>
      <c r="C78" s="548"/>
      <c r="D78" s="549">
        <f t="shared" si="1"/>
      </c>
      <c r="E78" s="549"/>
      <c r="F78" s="549"/>
      <c r="G78" s="550">
        <f t="shared" si="2"/>
      </c>
      <c r="H78" s="551"/>
      <c r="I78" s="552"/>
      <c r="J78" s="553">
        <f t="shared" si="3"/>
      </c>
      <c r="K78" s="549"/>
      <c r="L78" s="549"/>
      <c r="M78" s="549">
        <f t="shared" si="4"/>
      </c>
      <c r="N78" s="549"/>
      <c r="O78" s="549"/>
      <c r="P78" s="549">
        <f t="shared" si="5"/>
      </c>
      <c r="Q78" s="549"/>
      <c r="R78" s="549"/>
      <c r="S78" s="549">
        <f t="shared" si="6"/>
      </c>
      <c r="T78" s="549"/>
      <c r="U78" s="549"/>
      <c r="V78" s="549">
        <f t="shared" si="7"/>
      </c>
      <c r="W78" s="549"/>
      <c r="X78" s="549"/>
      <c r="Y78" s="549">
        <f t="shared" si="8"/>
      </c>
      <c r="Z78" s="549"/>
      <c r="AA78" s="549"/>
      <c r="AB78" s="549">
        <f t="shared" si="9"/>
      </c>
      <c r="AC78" s="549"/>
      <c r="AD78" s="549"/>
      <c r="AE78" s="549">
        <f t="shared" si="10"/>
      </c>
      <c r="AF78" s="549"/>
      <c r="AG78" s="549"/>
      <c r="AH78" s="549">
        <f t="shared" si="11"/>
      </c>
      <c r="AI78" s="549"/>
      <c r="AJ78" s="549"/>
      <c r="AK78" s="549">
        <f t="shared" si="12"/>
      </c>
      <c r="AL78" s="549"/>
      <c r="AM78" s="549"/>
      <c r="AN78" s="549">
        <f t="shared" si="13"/>
      </c>
      <c r="AO78" s="554">
        <f t="shared" si="13"/>
      </c>
      <c r="AP78" s="555"/>
      <c r="AQ78" s="555">
        <f t="shared" si="14"/>
      </c>
      <c r="AR78" s="555"/>
      <c r="AS78" s="555"/>
      <c r="AT78" s="555">
        <f t="shared" si="15"/>
      </c>
      <c r="AU78" s="555"/>
      <c r="AV78" s="556"/>
      <c r="AW78" s="557">
        <f t="shared" si="16"/>
      </c>
      <c r="AX78" s="558"/>
      <c r="AY78" s="558"/>
      <c r="AZ78" s="558">
        <f t="shared" si="17"/>
      </c>
      <c r="BA78" s="558"/>
      <c r="BB78" s="559"/>
      <c r="BC78" s="561">
        <f t="shared" si="18"/>
      </c>
      <c r="BD78" s="562"/>
      <c r="BE78" s="562"/>
      <c r="BF78" s="562">
        <f t="shared" si="19"/>
      </c>
      <c r="BG78" s="562"/>
      <c r="BH78" s="562"/>
      <c r="BI78" s="562">
        <f t="shared" si="20"/>
      </c>
      <c r="BJ78" s="562"/>
      <c r="BK78" s="563"/>
      <c r="BL78" s="564">
        <f t="shared" si="21"/>
      </c>
      <c r="BM78" s="565"/>
      <c r="BN78" s="565"/>
      <c r="BO78" s="565">
        <f t="shared" si="22"/>
      </c>
      <c r="BP78" s="565"/>
      <c r="BQ78" s="565"/>
      <c r="BR78" s="565">
        <f t="shared" si="23"/>
      </c>
      <c r="BS78" s="565"/>
      <c r="BT78" s="565"/>
      <c r="BU78" s="565">
        <f t="shared" si="24"/>
      </c>
      <c r="BV78" s="565"/>
      <c r="BW78" s="565"/>
      <c r="BX78" s="565">
        <f t="shared" si="25"/>
      </c>
      <c r="BY78" s="565"/>
      <c r="BZ78" s="565"/>
      <c r="CA78" s="565">
        <f t="shared" si="26"/>
      </c>
      <c r="CB78" s="565"/>
      <c r="CC78" s="565"/>
      <c r="CD78" s="565">
        <f t="shared" si="27"/>
      </c>
      <c r="CE78" s="565"/>
      <c r="CF78" s="565"/>
      <c r="CG78" s="54"/>
      <c r="CH78" s="237" t="s">
        <v>33</v>
      </c>
      <c r="CI78" s="566"/>
      <c r="CJ78" s="567"/>
      <c r="CK78" s="568" t="s">
        <v>34</v>
      </c>
      <c r="CL78" s="566"/>
      <c r="CM78" s="567"/>
      <c r="CN78" s="568" t="s">
        <v>35</v>
      </c>
      <c r="CO78" s="569"/>
      <c r="CP78" s="570"/>
      <c r="CQ78" s="574" t="s">
        <v>36</v>
      </c>
      <c r="CR78" s="569"/>
      <c r="CS78" s="570"/>
      <c r="CT78" s="571">
        <f t="shared" si="28"/>
      </c>
      <c r="CU78" s="572"/>
      <c r="CV78" s="572"/>
      <c r="CW78" s="572"/>
      <c r="CX78" s="572"/>
      <c r="CY78" s="572"/>
      <c r="CZ78" s="572"/>
      <c r="DA78" s="572"/>
      <c r="DB78" s="572"/>
      <c r="DC78" s="573"/>
    </row>
    <row r="79" spans="1:107" s="1" customFormat="1" ht="18" customHeight="1" thickTop="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6"/>
      <c r="AO79" s="451" t="s">
        <v>77</v>
      </c>
      <c r="AP79" s="452"/>
      <c r="AQ79" s="452"/>
      <c r="AR79" s="452"/>
      <c r="AS79" s="452"/>
      <c r="AT79" s="452"/>
      <c r="AU79" s="452"/>
      <c r="AV79" s="452"/>
      <c r="AW79" s="452"/>
      <c r="AX79" s="452"/>
      <c r="AY79" s="452"/>
      <c r="AZ79" s="452"/>
      <c r="BA79" s="452"/>
      <c r="BB79" s="452"/>
      <c r="BC79" s="452"/>
      <c r="BD79" s="452"/>
      <c r="BE79" s="452"/>
      <c r="BF79" s="452"/>
      <c r="BG79" s="452"/>
      <c r="BH79" s="452"/>
      <c r="BI79" s="452"/>
      <c r="BJ79" s="452"/>
      <c r="BK79" s="453"/>
      <c r="BL79" s="582">
        <f t="shared" si="21"/>
      </c>
      <c r="BM79" s="583"/>
      <c r="BN79" s="583"/>
      <c r="BO79" s="583">
        <f t="shared" si="22"/>
      </c>
      <c r="BP79" s="583"/>
      <c r="BQ79" s="583"/>
      <c r="BR79" s="583">
        <f t="shared" si="23"/>
      </c>
      <c r="BS79" s="583"/>
      <c r="BT79" s="583"/>
      <c r="BU79" s="583">
        <f t="shared" si="24"/>
      </c>
      <c r="BV79" s="583"/>
      <c r="BW79" s="583"/>
      <c r="BX79" s="583">
        <f t="shared" si="25"/>
      </c>
      <c r="BY79" s="583"/>
      <c r="BZ79" s="583"/>
      <c r="CA79" s="583">
        <f t="shared" si="26"/>
      </c>
      <c r="CB79" s="583"/>
      <c r="CC79" s="583"/>
      <c r="CD79" s="583">
        <f t="shared" si="27"/>
      </c>
      <c r="CE79" s="583"/>
      <c r="CF79" s="583"/>
      <c r="CG79" s="143"/>
      <c r="CH79" s="463" t="s">
        <v>40</v>
      </c>
      <c r="CI79" s="464"/>
      <c r="CJ79" s="464"/>
      <c r="CK79" s="464"/>
      <c r="CL79" s="464"/>
      <c r="CM79" s="464"/>
      <c r="CN79" s="464"/>
      <c r="CO79" s="464"/>
      <c r="CP79" s="465"/>
      <c r="CQ79" s="647">
        <f>IF(CQ35="","",CQ35)</f>
      </c>
      <c r="CR79" s="647"/>
      <c r="CS79" s="647"/>
      <c r="CT79" s="647"/>
      <c r="CU79" s="647"/>
      <c r="CV79" s="647"/>
      <c r="CW79" s="647"/>
      <c r="CX79" s="647"/>
      <c r="CY79" s="647"/>
      <c r="CZ79" s="647"/>
      <c r="DA79" s="647"/>
      <c r="DB79" s="647"/>
      <c r="DC79" s="648"/>
    </row>
    <row r="80" spans="1:107" s="1" customFormat="1" ht="18" customHeight="1">
      <c r="A80" s="3"/>
      <c r="B80" s="2"/>
      <c r="C80" s="2"/>
      <c r="D80" s="2"/>
      <c r="E80" s="2"/>
      <c r="F80" s="2"/>
      <c r="G80" s="2"/>
      <c r="H80" s="2"/>
      <c r="I80" s="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50"/>
      <c r="AO80" s="448" t="s">
        <v>81</v>
      </c>
      <c r="AP80" s="449"/>
      <c r="AQ80" s="449"/>
      <c r="AR80" s="449"/>
      <c r="AS80" s="449"/>
      <c r="AT80" s="449"/>
      <c r="AU80" s="449"/>
      <c r="AV80" s="449"/>
      <c r="AW80" s="449"/>
      <c r="AX80" s="449"/>
      <c r="AY80" s="449"/>
      <c r="AZ80" s="449"/>
      <c r="BA80" s="449"/>
      <c r="BB80" s="449"/>
      <c r="BC80" s="449"/>
      <c r="BD80" s="449"/>
      <c r="BE80" s="449"/>
      <c r="BF80" s="449"/>
      <c r="BG80" s="449"/>
      <c r="BH80" s="449"/>
      <c r="BI80" s="449"/>
      <c r="BJ80" s="449"/>
      <c r="BK80" s="450"/>
      <c r="BL80" s="584">
        <f t="shared" si="21"/>
      </c>
      <c r="BM80" s="585"/>
      <c r="BN80" s="585"/>
      <c r="BO80" s="585">
        <f t="shared" si="22"/>
      </c>
      <c r="BP80" s="585"/>
      <c r="BQ80" s="585"/>
      <c r="BR80" s="585">
        <f t="shared" si="23"/>
      </c>
      <c r="BS80" s="585"/>
      <c r="BT80" s="585"/>
      <c r="BU80" s="585">
        <f t="shared" si="24"/>
      </c>
      <c r="BV80" s="585"/>
      <c r="BW80" s="585"/>
      <c r="BX80" s="585">
        <f t="shared" si="25"/>
      </c>
      <c r="BY80" s="585"/>
      <c r="BZ80" s="585"/>
      <c r="CA80" s="585">
        <f t="shared" si="26"/>
      </c>
      <c r="CB80" s="585"/>
      <c r="CC80" s="585"/>
      <c r="CD80" s="585">
        <f t="shared" si="27"/>
      </c>
      <c r="CE80" s="585"/>
      <c r="CF80" s="585"/>
      <c r="CG80" s="148"/>
      <c r="CH80" s="586" t="s">
        <v>40</v>
      </c>
      <c r="CI80" s="587"/>
      <c r="CJ80" s="587"/>
      <c r="CK80" s="587"/>
      <c r="CL80" s="587"/>
      <c r="CM80" s="587"/>
      <c r="CN80" s="587"/>
      <c r="CO80" s="587"/>
      <c r="CP80" s="588"/>
      <c r="CQ80" s="589">
        <f>IF(CQ36="","",CQ36)</f>
      </c>
      <c r="CR80" s="589"/>
      <c r="CS80" s="589"/>
      <c r="CT80" s="589"/>
      <c r="CU80" s="589"/>
      <c r="CV80" s="589"/>
      <c r="CW80" s="589"/>
      <c r="CX80" s="589"/>
      <c r="CY80" s="589"/>
      <c r="CZ80" s="589"/>
      <c r="DA80" s="589"/>
      <c r="DB80" s="589"/>
      <c r="DC80" s="590"/>
    </row>
    <row r="81" spans="1:107" s="1" customFormat="1" ht="18" customHeight="1">
      <c r="A81" s="42"/>
      <c r="B81" s="2"/>
      <c r="C81" s="2"/>
      <c r="D81" s="2"/>
      <c r="E81" s="2"/>
      <c r="F81" s="2"/>
      <c r="G81" s="2"/>
      <c r="H81" s="2"/>
      <c r="I81" s="2"/>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2"/>
      <c r="AO81" s="392" t="s">
        <v>80</v>
      </c>
      <c r="AP81" s="393"/>
      <c r="AQ81" s="393"/>
      <c r="AR81" s="393"/>
      <c r="AS81" s="393"/>
      <c r="AT81" s="393"/>
      <c r="AU81" s="393"/>
      <c r="AV81" s="393"/>
      <c r="AW81" s="393"/>
      <c r="AX81" s="393"/>
      <c r="AY81" s="393"/>
      <c r="AZ81" s="393"/>
      <c r="BA81" s="393"/>
      <c r="BB81" s="393"/>
      <c r="BC81" s="393"/>
      <c r="BD81" s="393"/>
      <c r="BE81" s="393"/>
      <c r="BF81" s="393"/>
      <c r="BG81" s="393"/>
      <c r="BH81" s="393"/>
      <c r="BI81" s="393"/>
      <c r="BJ81" s="393"/>
      <c r="BK81" s="394"/>
      <c r="BL81" s="600">
        <f t="shared" si="21"/>
      </c>
      <c r="BM81" s="601"/>
      <c r="BN81" s="601"/>
      <c r="BO81" s="601">
        <f t="shared" si="22"/>
      </c>
      <c r="BP81" s="601"/>
      <c r="BQ81" s="601"/>
      <c r="BR81" s="601">
        <f t="shared" si="23"/>
      </c>
      <c r="BS81" s="601"/>
      <c r="BT81" s="601"/>
      <c r="BU81" s="601">
        <f t="shared" si="24"/>
      </c>
      <c r="BV81" s="601"/>
      <c r="BW81" s="601"/>
      <c r="BX81" s="601">
        <f t="shared" si="25"/>
      </c>
      <c r="BY81" s="601"/>
      <c r="BZ81" s="601"/>
      <c r="CA81" s="601">
        <f t="shared" si="26"/>
      </c>
      <c r="CB81" s="601"/>
      <c r="CC81" s="601"/>
      <c r="CD81" s="601">
        <f t="shared" si="27"/>
      </c>
      <c r="CE81" s="601"/>
      <c r="CF81" s="601"/>
      <c r="CG81" s="139"/>
      <c r="CH81" s="593" t="s">
        <v>40</v>
      </c>
      <c r="CI81" s="594"/>
      <c r="CJ81" s="594"/>
      <c r="CK81" s="594"/>
      <c r="CL81" s="594"/>
      <c r="CM81" s="594"/>
      <c r="CN81" s="594"/>
      <c r="CO81" s="594"/>
      <c r="CP81" s="595"/>
      <c r="CQ81" s="575">
        <f>IF(CQ37="","",CQ37)</f>
      </c>
      <c r="CR81" s="575"/>
      <c r="CS81" s="575"/>
      <c r="CT81" s="575"/>
      <c r="CU81" s="575"/>
      <c r="CV81" s="575"/>
      <c r="CW81" s="575"/>
      <c r="CX81" s="575"/>
      <c r="CY81" s="575"/>
      <c r="CZ81" s="575"/>
      <c r="DA81" s="575"/>
      <c r="DB81" s="575"/>
      <c r="DC81" s="576"/>
    </row>
    <row r="82" spans="1:110" s="4" customFormat="1" ht="18" customHeight="1" thickBot="1">
      <c r="A82" s="1"/>
      <c r="B82" s="1"/>
      <c r="C82" s="1"/>
      <c r="D82" s="1"/>
      <c r="E82" s="1"/>
      <c r="F82" s="1"/>
      <c r="G82" s="1"/>
      <c r="H82" s="1"/>
      <c r="I82" s="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2"/>
      <c r="AO82" s="389" t="s">
        <v>79</v>
      </c>
      <c r="AP82" s="390"/>
      <c r="AQ82" s="390"/>
      <c r="AR82" s="390"/>
      <c r="AS82" s="390"/>
      <c r="AT82" s="390"/>
      <c r="AU82" s="390"/>
      <c r="AV82" s="390"/>
      <c r="AW82" s="390"/>
      <c r="AX82" s="390"/>
      <c r="AY82" s="390"/>
      <c r="AZ82" s="390"/>
      <c r="BA82" s="390"/>
      <c r="BB82" s="390"/>
      <c r="BC82" s="390"/>
      <c r="BD82" s="390"/>
      <c r="BE82" s="390"/>
      <c r="BF82" s="390"/>
      <c r="BG82" s="390"/>
      <c r="BH82" s="390"/>
      <c r="BI82" s="390"/>
      <c r="BJ82" s="390"/>
      <c r="BK82" s="391"/>
      <c r="BL82" s="591">
        <f t="shared" si="21"/>
      </c>
      <c r="BM82" s="592"/>
      <c r="BN82" s="592"/>
      <c r="BO82" s="592">
        <f t="shared" si="22"/>
      </c>
      <c r="BP82" s="592"/>
      <c r="BQ82" s="592"/>
      <c r="BR82" s="592">
        <f t="shared" si="23"/>
      </c>
      <c r="BS82" s="592"/>
      <c r="BT82" s="592"/>
      <c r="BU82" s="592">
        <f t="shared" si="24"/>
      </c>
      <c r="BV82" s="592"/>
      <c r="BW82" s="592"/>
      <c r="BX82" s="592">
        <f t="shared" si="25"/>
      </c>
      <c r="BY82" s="592"/>
      <c r="BZ82" s="592"/>
      <c r="CA82" s="592">
        <f t="shared" si="26"/>
      </c>
      <c r="CB82" s="592"/>
      <c r="CC82" s="592"/>
      <c r="CD82" s="592">
        <f t="shared" si="27"/>
      </c>
      <c r="CE82" s="592"/>
      <c r="CF82" s="592"/>
      <c r="CG82" s="138"/>
      <c r="CH82" s="577" t="s">
        <v>76</v>
      </c>
      <c r="CI82" s="578"/>
      <c r="CJ82" s="578"/>
      <c r="CK82" s="578"/>
      <c r="CL82" s="578"/>
      <c r="CM82" s="578"/>
      <c r="CN82" s="578"/>
      <c r="CO82" s="578"/>
      <c r="CP82" s="579"/>
      <c r="CQ82" s="580">
        <f>IF(CQ38="","",CQ38)</f>
      </c>
      <c r="CR82" s="580"/>
      <c r="CS82" s="580"/>
      <c r="CT82" s="580"/>
      <c r="CU82" s="580"/>
      <c r="CV82" s="580"/>
      <c r="CW82" s="580"/>
      <c r="CX82" s="580"/>
      <c r="CY82" s="580"/>
      <c r="CZ82" s="580"/>
      <c r="DA82" s="580"/>
      <c r="DB82" s="580"/>
      <c r="DC82" s="581"/>
      <c r="DD82" s="1"/>
      <c r="DE82" s="1"/>
      <c r="DF82" s="1"/>
    </row>
    <row r="83" spans="1:110" s="4" customFormat="1"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4"/>
      <c r="AN83" s="34"/>
      <c r="AO83" s="34"/>
      <c r="AP83" s="34"/>
      <c r="AQ83" s="34"/>
      <c r="AR83" s="596" t="s">
        <v>37</v>
      </c>
      <c r="AS83" s="596"/>
      <c r="AT83" s="596"/>
      <c r="AU83" s="596"/>
      <c r="AV83" s="596"/>
      <c r="AW83" s="596"/>
      <c r="AX83" s="596"/>
      <c r="AY83" s="596"/>
      <c r="AZ83" s="596"/>
      <c r="BA83" s="596"/>
      <c r="BB83" s="596"/>
      <c r="BC83" s="596"/>
      <c r="BD83" s="596"/>
      <c r="BE83" s="596"/>
      <c r="BF83" s="596"/>
      <c r="BG83" s="596"/>
      <c r="BH83" s="597" t="s">
        <v>38</v>
      </c>
      <c r="BI83" s="598"/>
      <c r="BJ83" s="598"/>
      <c r="BK83" s="598"/>
      <c r="BL83" s="598"/>
      <c r="BM83" s="598"/>
      <c r="BN83" s="598"/>
      <c r="BO83" s="598"/>
      <c r="BP83" s="598"/>
      <c r="BQ83" s="598"/>
      <c r="BR83" s="598"/>
      <c r="BS83" s="598"/>
      <c r="BT83" s="598"/>
      <c r="BU83" s="598"/>
      <c r="BV83" s="598"/>
      <c r="BW83" s="598"/>
      <c r="BX83" s="598"/>
      <c r="BY83" s="598"/>
      <c r="BZ83" s="598"/>
      <c r="CA83" s="599"/>
      <c r="CB83" s="596" t="s">
        <v>39</v>
      </c>
      <c r="CC83" s="596"/>
      <c r="CD83" s="596"/>
      <c r="CE83" s="596"/>
      <c r="CF83" s="596"/>
      <c r="CG83" s="596"/>
      <c r="CH83" s="596"/>
      <c r="CI83" s="596"/>
      <c r="CJ83" s="596"/>
      <c r="CK83" s="596"/>
      <c r="CL83" s="596"/>
      <c r="CM83" s="596"/>
      <c r="CN83" s="596"/>
      <c r="CO83" s="596"/>
      <c r="CP83" s="596"/>
      <c r="CQ83" s="596"/>
      <c r="CR83" s="596" t="s">
        <v>40</v>
      </c>
      <c r="CS83" s="596"/>
      <c r="CT83" s="596"/>
      <c r="CU83" s="596"/>
      <c r="CV83" s="596"/>
      <c r="CW83" s="596"/>
      <c r="CX83" s="596"/>
      <c r="CY83" s="596"/>
      <c r="CZ83" s="596"/>
      <c r="DA83" s="596"/>
      <c r="DB83" s="596"/>
      <c r="DC83" s="596"/>
      <c r="DD83" s="1"/>
      <c r="DE83" s="1"/>
      <c r="DF83" s="1"/>
    </row>
    <row r="84" spans="1:110" s="1" customFormat="1" ht="16.5" customHeight="1">
      <c r="A84" s="133"/>
      <c r="AM84" s="34"/>
      <c r="AN84" s="34"/>
      <c r="AO84" s="34"/>
      <c r="AP84" s="34"/>
      <c r="AQ84" s="34"/>
      <c r="AR84" s="371"/>
      <c r="AS84" s="371"/>
      <c r="AT84" s="371"/>
      <c r="AU84" s="371"/>
      <c r="AV84" s="371"/>
      <c r="AW84" s="371"/>
      <c r="AX84" s="371"/>
      <c r="AY84" s="371"/>
      <c r="AZ84" s="371"/>
      <c r="BA84" s="371"/>
      <c r="BB84" s="371"/>
      <c r="BC84" s="371"/>
      <c r="BD84" s="371"/>
      <c r="BE84" s="371"/>
      <c r="BF84" s="371"/>
      <c r="BG84" s="371"/>
      <c r="BH84" s="372"/>
      <c r="BI84" s="373"/>
      <c r="BJ84" s="373"/>
      <c r="BK84" s="373"/>
      <c r="BL84" s="373"/>
      <c r="BM84" s="373"/>
      <c r="BN84" s="373"/>
      <c r="BO84" s="373"/>
      <c r="BP84" s="373"/>
      <c r="BQ84" s="373"/>
      <c r="BR84" s="373"/>
      <c r="BS84" s="373"/>
      <c r="BT84" s="373"/>
      <c r="BU84" s="373"/>
      <c r="BV84" s="373"/>
      <c r="BW84" s="373"/>
      <c r="BX84" s="373"/>
      <c r="BY84" s="373"/>
      <c r="BZ84" s="373"/>
      <c r="CA84" s="374"/>
      <c r="CB84" s="375"/>
      <c r="CC84" s="375"/>
      <c r="CD84" s="375"/>
      <c r="CE84" s="375"/>
      <c r="CF84" s="375"/>
      <c r="CG84" s="375"/>
      <c r="CH84" s="375"/>
      <c r="CI84" s="375"/>
      <c r="CJ84" s="375"/>
      <c r="CK84" s="375"/>
      <c r="CL84" s="375"/>
      <c r="CM84" s="375"/>
      <c r="CN84" s="375"/>
      <c r="CO84" s="375"/>
      <c r="CP84" s="375"/>
      <c r="CQ84" s="375"/>
      <c r="CR84" s="375"/>
      <c r="CS84" s="375"/>
      <c r="CT84" s="375"/>
      <c r="CU84" s="375"/>
      <c r="CV84" s="375"/>
      <c r="CW84" s="375"/>
      <c r="CX84" s="375"/>
      <c r="CY84" s="375"/>
      <c r="CZ84" s="375"/>
      <c r="DA84" s="375"/>
      <c r="DB84" s="375"/>
      <c r="DC84" s="375"/>
      <c r="DF84" s="4"/>
    </row>
    <row r="85" spans="1:110" s="1" customFormat="1" ht="16.5" customHeight="1">
      <c r="A85" s="2"/>
      <c r="AM85" s="34"/>
      <c r="AN85" s="34"/>
      <c r="AO85" s="34"/>
      <c r="AP85" s="34"/>
      <c r="AQ85" s="34"/>
      <c r="AR85" s="371"/>
      <c r="AS85" s="371"/>
      <c r="AT85" s="371"/>
      <c r="AU85" s="371"/>
      <c r="AV85" s="371"/>
      <c r="AW85" s="371"/>
      <c r="AX85" s="371"/>
      <c r="AY85" s="371"/>
      <c r="AZ85" s="371"/>
      <c r="BA85" s="371"/>
      <c r="BB85" s="371"/>
      <c r="BC85" s="371"/>
      <c r="BD85" s="371"/>
      <c r="BE85" s="371"/>
      <c r="BF85" s="371"/>
      <c r="BG85" s="371"/>
      <c r="BH85" s="372"/>
      <c r="BI85" s="373"/>
      <c r="BJ85" s="373"/>
      <c r="BK85" s="373"/>
      <c r="BL85" s="373"/>
      <c r="BM85" s="373"/>
      <c r="BN85" s="373"/>
      <c r="BO85" s="373"/>
      <c r="BP85" s="373"/>
      <c r="BQ85" s="373"/>
      <c r="BR85" s="373"/>
      <c r="BS85" s="373"/>
      <c r="BT85" s="373"/>
      <c r="BU85" s="373"/>
      <c r="BV85" s="373"/>
      <c r="BW85" s="373"/>
      <c r="BX85" s="373"/>
      <c r="BY85" s="373"/>
      <c r="BZ85" s="373"/>
      <c r="CA85" s="374"/>
      <c r="CB85" s="375"/>
      <c r="CC85" s="375"/>
      <c r="CD85" s="375"/>
      <c r="CE85" s="375"/>
      <c r="CF85" s="375"/>
      <c r="CG85" s="375"/>
      <c r="CH85" s="375"/>
      <c r="CI85" s="375"/>
      <c r="CJ85" s="375"/>
      <c r="CK85" s="375"/>
      <c r="CL85" s="375"/>
      <c r="CM85" s="375"/>
      <c r="CN85" s="375"/>
      <c r="CO85" s="375"/>
      <c r="CP85" s="375"/>
      <c r="CQ85" s="375"/>
      <c r="CR85" s="375"/>
      <c r="CS85" s="375"/>
      <c r="CT85" s="375"/>
      <c r="CU85" s="375"/>
      <c r="CV85" s="375"/>
      <c r="CW85" s="375"/>
      <c r="CX85" s="375"/>
      <c r="CY85" s="375"/>
      <c r="CZ85" s="375"/>
      <c r="DA85" s="375"/>
      <c r="DB85" s="375"/>
      <c r="DC85" s="375"/>
      <c r="DF85" s="4"/>
    </row>
    <row r="86" spans="1:107" s="1" customFormat="1" ht="16.5" customHeight="1">
      <c r="A86" s="37"/>
      <c r="AM86" s="2"/>
      <c r="AN86" s="2"/>
      <c r="AO86" s="2"/>
      <c r="AP86" s="2"/>
      <c r="AQ86" s="2"/>
      <c r="AR86" s="371"/>
      <c r="AS86" s="371"/>
      <c r="AT86" s="371"/>
      <c r="AU86" s="371"/>
      <c r="AV86" s="371"/>
      <c r="AW86" s="371"/>
      <c r="AX86" s="371"/>
      <c r="AY86" s="371"/>
      <c r="AZ86" s="371"/>
      <c r="BA86" s="371"/>
      <c r="BB86" s="371"/>
      <c r="BC86" s="371"/>
      <c r="BD86" s="371"/>
      <c r="BE86" s="371"/>
      <c r="BF86" s="371"/>
      <c r="BG86" s="371"/>
      <c r="BH86" s="372"/>
      <c r="BI86" s="373"/>
      <c r="BJ86" s="373"/>
      <c r="BK86" s="373"/>
      <c r="BL86" s="373"/>
      <c r="BM86" s="373"/>
      <c r="BN86" s="373"/>
      <c r="BO86" s="373"/>
      <c r="BP86" s="373"/>
      <c r="BQ86" s="373"/>
      <c r="BR86" s="373"/>
      <c r="BS86" s="373"/>
      <c r="BT86" s="373"/>
      <c r="BU86" s="373"/>
      <c r="BV86" s="373"/>
      <c r="BW86" s="373"/>
      <c r="BX86" s="373"/>
      <c r="BY86" s="373"/>
      <c r="BZ86" s="373"/>
      <c r="CA86" s="374"/>
      <c r="CB86" s="375"/>
      <c r="CC86" s="375"/>
      <c r="CD86" s="375"/>
      <c r="CE86" s="375"/>
      <c r="CF86" s="375"/>
      <c r="CG86" s="375"/>
      <c r="CH86" s="375"/>
      <c r="CI86" s="375"/>
      <c r="CJ86" s="375"/>
      <c r="CK86" s="375"/>
      <c r="CL86" s="375"/>
      <c r="CM86" s="375"/>
      <c r="CN86" s="375"/>
      <c r="CO86" s="375"/>
      <c r="CP86" s="375"/>
      <c r="CQ86" s="375"/>
      <c r="CR86" s="375"/>
      <c r="CS86" s="375"/>
      <c r="CT86" s="375"/>
      <c r="CU86" s="375"/>
      <c r="CV86" s="375"/>
      <c r="CW86" s="375"/>
      <c r="CX86" s="375"/>
      <c r="CY86" s="375"/>
      <c r="CZ86" s="375"/>
      <c r="DA86" s="375"/>
      <c r="DB86" s="375"/>
      <c r="DC86" s="375"/>
    </row>
    <row r="87" spans="1:109" s="1" customFormat="1" ht="16.5" customHeight="1">
      <c r="A87" s="2"/>
      <c r="AM87" s="39"/>
      <c r="AN87" s="39"/>
      <c r="AO87" s="39"/>
      <c r="AP87" s="39"/>
      <c r="AQ87" s="39"/>
      <c r="AR87" s="371"/>
      <c r="AS87" s="371"/>
      <c r="AT87" s="371"/>
      <c r="AU87" s="371"/>
      <c r="AV87" s="371"/>
      <c r="AW87" s="371"/>
      <c r="AX87" s="371"/>
      <c r="AY87" s="371"/>
      <c r="AZ87" s="371"/>
      <c r="BA87" s="371"/>
      <c r="BB87" s="371"/>
      <c r="BC87" s="371"/>
      <c r="BD87" s="371"/>
      <c r="BE87" s="371"/>
      <c r="BF87" s="371"/>
      <c r="BG87" s="371"/>
      <c r="BH87" s="372"/>
      <c r="BI87" s="373"/>
      <c r="BJ87" s="373"/>
      <c r="BK87" s="373"/>
      <c r="BL87" s="373"/>
      <c r="BM87" s="373"/>
      <c r="BN87" s="373"/>
      <c r="BO87" s="373"/>
      <c r="BP87" s="373"/>
      <c r="BQ87" s="373"/>
      <c r="BR87" s="373"/>
      <c r="BS87" s="373"/>
      <c r="BT87" s="373"/>
      <c r="BU87" s="373"/>
      <c r="BV87" s="373"/>
      <c r="BW87" s="373"/>
      <c r="BX87" s="373"/>
      <c r="BY87" s="373"/>
      <c r="BZ87" s="373"/>
      <c r="CA87" s="374"/>
      <c r="CB87" s="375"/>
      <c r="CC87" s="375"/>
      <c r="CD87" s="375"/>
      <c r="CE87" s="375"/>
      <c r="CF87" s="375"/>
      <c r="CG87" s="375"/>
      <c r="CH87" s="375"/>
      <c r="CI87" s="375"/>
      <c r="CJ87" s="375"/>
      <c r="CK87" s="375"/>
      <c r="CL87" s="375"/>
      <c r="CM87" s="375"/>
      <c r="CN87" s="375"/>
      <c r="CO87" s="375"/>
      <c r="CP87" s="375"/>
      <c r="CQ87" s="375"/>
      <c r="CR87" s="375"/>
      <c r="CS87" s="375"/>
      <c r="CT87" s="375"/>
      <c r="CU87" s="375"/>
      <c r="CV87" s="375"/>
      <c r="CW87" s="375"/>
      <c r="CX87" s="375"/>
      <c r="CY87" s="375"/>
      <c r="CZ87" s="375"/>
      <c r="DA87" s="375"/>
      <c r="DB87" s="375"/>
      <c r="DC87" s="375"/>
      <c r="DD87" s="4"/>
      <c r="DE87" s="4"/>
    </row>
    <row r="88" spans="2:255" ht="16.5" customHeight="1">
      <c r="B88" s="408" t="s">
        <v>41</v>
      </c>
      <c r="C88" s="409"/>
      <c r="D88" s="409"/>
      <c r="E88" s="410"/>
      <c r="F88" s="417"/>
      <c r="G88" s="418"/>
      <c r="H88" s="418"/>
      <c r="I88" s="418"/>
      <c r="J88" s="418"/>
      <c r="K88" s="418"/>
      <c r="L88" s="418"/>
      <c r="M88" s="418"/>
      <c r="N88" s="418"/>
      <c r="O88" s="418"/>
      <c r="P88" s="419"/>
      <c r="Q88" s="417"/>
      <c r="R88" s="418"/>
      <c r="S88" s="418"/>
      <c r="T88" s="418"/>
      <c r="U88" s="418"/>
      <c r="V88" s="418"/>
      <c r="W88" s="418"/>
      <c r="X88" s="418"/>
      <c r="Y88" s="418"/>
      <c r="Z88" s="418"/>
      <c r="AA88" s="419"/>
      <c r="AB88" s="417"/>
      <c r="AC88" s="418"/>
      <c r="AD88" s="418"/>
      <c r="AE88" s="418"/>
      <c r="AF88" s="418"/>
      <c r="AG88" s="418"/>
      <c r="AH88" s="418"/>
      <c r="AI88" s="418"/>
      <c r="AJ88" s="418"/>
      <c r="AK88" s="418"/>
      <c r="AL88" s="419"/>
      <c r="AR88" s="371"/>
      <c r="AS88" s="371"/>
      <c r="AT88" s="371"/>
      <c r="AU88" s="371"/>
      <c r="AV88" s="371"/>
      <c r="AW88" s="371"/>
      <c r="AX88" s="371"/>
      <c r="AY88" s="371"/>
      <c r="AZ88" s="371"/>
      <c r="BA88" s="371"/>
      <c r="BB88" s="371"/>
      <c r="BC88" s="371"/>
      <c r="BD88" s="371"/>
      <c r="BE88" s="371"/>
      <c r="BF88" s="371"/>
      <c r="BG88" s="371"/>
      <c r="BH88" s="372"/>
      <c r="BI88" s="373"/>
      <c r="BJ88" s="373"/>
      <c r="BK88" s="373"/>
      <c r="BL88" s="373"/>
      <c r="BM88" s="373"/>
      <c r="BN88" s="373"/>
      <c r="BO88" s="373"/>
      <c r="BP88" s="373"/>
      <c r="BQ88" s="373"/>
      <c r="BR88" s="373"/>
      <c r="BS88" s="373"/>
      <c r="BT88" s="373"/>
      <c r="BU88" s="373"/>
      <c r="BV88" s="373"/>
      <c r="BW88" s="373"/>
      <c r="BX88" s="373"/>
      <c r="BY88" s="373"/>
      <c r="BZ88" s="373"/>
      <c r="CA88" s="374"/>
      <c r="CB88" s="375"/>
      <c r="CC88" s="375"/>
      <c r="CD88" s="375"/>
      <c r="CE88" s="375"/>
      <c r="CF88" s="375"/>
      <c r="CG88" s="375"/>
      <c r="CH88" s="375"/>
      <c r="CI88" s="375"/>
      <c r="CJ88" s="375"/>
      <c r="CK88" s="375"/>
      <c r="CL88" s="375"/>
      <c r="CM88" s="375"/>
      <c r="CN88" s="375"/>
      <c r="CO88" s="375"/>
      <c r="CP88" s="375"/>
      <c r="CQ88" s="375"/>
      <c r="CR88" s="375"/>
      <c r="CS88" s="375"/>
      <c r="CT88" s="375"/>
      <c r="CU88" s="375"/>
      <c r="CV88" s="375"/>
      <c r="CW88" s="375"/>
      <c r="CX88" s="375"/>
      <c r="CY88" s="375"/>
      <c r="CZ88" s="375"/>
      <c r="DA88" s="375"/>
      <c r="DB88" s="375"/>
      <c r="DC88" s="375"/>
      <c r="DD88" s="4"/>
      <c r="DE88" s="4"/>
      <c r="DF88" s="1"/>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c r="IC88" s="36"/>
      <c r="ID88" s="36"/>
      <c r="IE88" s="36"/>
      <c r="IF88" s="36"/>
      <c r="IG88" s="36"/>
      <c r="IH88" s="36"/>
      <c r="II88" s="36"/>
      <c r="IJ88" s="36"/>
      <c r="IK88" s="36"/>
      <c r="IL88" s="36"/>
      <c r="IM88" s="36"/>
      <c r="IN88" s="36"/>
      <c r="IO88" s="36"/>
      <c r="IP88" s="36"/>
      <c r="IQ88" s="36"/>
      <c r="IR88" s="36"/>
      <c r="IS88" s="36"/>
      <c r="IT88" s="36"/>
      <c r="IU88" s="36"/>
    </row>
    <row r="89" spans="1:255" s="37" customFormat="1" ht="16.5" customHeight="1">
      <c r="A89" s="2"/>
      <c r="B89" s="411"/>
      <c r="C89" s="412"/>
      <c r="D89" s="412"/>
      <c r="E89" s="413"/>
      <c r="F89" s="420"/>
      <c r="G89" s="221"/>
      <c r="H89" s="221"/>
      <c r="I89" s="221"/>
      <c r="J89" s="221"/>
      <c r="K89" s="221"/>
      <c r="L89" s="221"/>
      <c r="M89" s="221"/>
      <c r="N89" s="221"/>
      <c r="O89" s="221"/>
      <c r="P89" s="191"/>
      <c r="Q89" s="420"/>
      <c r="R89" s="221"/>
      <c r="S89" s="221"/>
      <c r="T89" s="221"/>
      <c r="U89" s="221"/>
      <c r="V89" s="221"/>
      <c r="W89" s="221"/>
      <c r="X89" s="221"/>
      <c r="Y89" s="221"/>
      <c r="Z89" s="221"/>
      <c r="AA89" s="191"/>
      <c r="AB89" s="420"/>
      <c r="AC89" s="221"/>
      <c r="AD89" s="221"/>
      <c r="AE89" s="221"/>
      <c r="AF89" s="221"/>
      <c r="AG89" s="221"/>
      <c r="AH89" s="221"/>
      <c r="AI89" s="221"/>
      <c r="AJ89" s="221"/>
      <c r="AK89" s="221"/>
      <c r="AL89" s="191"/>
      <c r="AM89" s="2"/>
      <c r="AN89" s="2"/>
      <c r="AO89" s="2"/>
      <c r="AP89" s="2"/>
      <c r="AQ89" s="2"/>
      <c r="AR89" s="371"/>
      <c r="AS89" s="371"/>
      <c r="AT89" s="371"/>
      <c r="AU89" s="371"/>
      <c r="AV89" s="371"/>
      <c r="AW89" s="371"/>
      <c r="AX89" s="371"/>
      <c r="AY89" s="371"/>
      <c r="AZ89" s="371"/>
      <c r="BA89" s="371"/>
      <c r="BB89" s="371"/>
      <c r="BC89" s="371"/>
      <c r="BD89" s="371"/>
      <c r="BE89" s="371"/>
      <c r="BF89" s="371"/>
      <c r="BG89" s="371"/>
      <c r="BH89" s="372"/>
      <c r="BI89" s="373"/>
      <c r="BJ89" s="373"/>
      <c r="BK89" s="373"/>
      <c r="BL89" s="373"/>
      <c r="BM89" s="373"/>
      <c r="BN89" s="373"/>
      <c r="BO89" s="373"/>
      <c r="BP89" s="373"/>
      <c r="BQ89" s="373"/>
      <c r="BR89" s="373"/>
      <c r="BS89" s="373"/>
      <c r="BT89" s="373"/>
      <c r="BU89" s="373"/>
      <c r="BV89" s="373"/>
      <c r="BW89" s="373"/>
      <c r="BX89" s="373"/>
      <c r="BY89" s="373"/>
      <c r="BZ89" s="373"/>
      <c r="CA89" s="374"/>
      <c r="CB89" s="375"/>
      <c r="CC89" s="375"/>
      <c r="CD89" s="375"/>
      <c r="CE89" s="375"/>
      <c r="CF89" s="375"/>
      <c r="CG89" s="375"/>
      <c r="CH89" s="375"/>
      <c r="CI89" s="375"/>
      <c r="CJ89" s="375"/>
      <c r="CK89" s="375"/>
      <c r="CL89" s="375"/>
      <c r="CM89" s="375"/>
      <c r="CN89" s="375"/>
      <c r="CO89" s="375"/>
      <c r="CP89" s="375"/>
      <c r="CQ89" s="375"/>
      <c r="CR89" s="375"/>
      <c r="CS89" s="375"/>
      <c r="CT89" s="375"/>
      <c r="CU89" s="375"/>
      <c r="CV89" s="375"/>
      <c r="CW89" s="375"/>
      <c r="CX89" s="375"/>
      <c r="CY89" s="375"/>
      <c r="CZ89" s="375"/>
      <c r="DA89" s="375"/>
      <c r="DB89" s="375"/>
      <c r="DC89" s="375"/>
      <c r="DD89" s="1"/>
      <c r="DE89" s="1"/>
      <c r="DF89" s="1"/>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row>
    <row r="90" spans="2:255" ht="16.5" customHeight="1">
      <c r="B90" s="411"/>
      <c r="C90" s="412"/>
      <c r="D90" s="412"/>
      <c r="E90" s="413"/>
      <c r="F90" s="420"/>
      <c r="G90" s="221"/>
      <c r="H90" s="221"/>
      <c r="I90" s="221"/>
      <c r="J90" s="221"/>
      <c r="K90" s="221"/>
      <c r="L90" s="221"/>
      <c r="M90" s="221"/>
      <c r="N90" s="221"/>
      <c r="O90" s="221"/>
      <c r="P90" s="191"/>
      <c r="Q90" s="420"/>
      <c r="R90" s="221"/>
      <c r="S90" s="221"/>
      <c r="T90" s="221"/>
      <c r="U90" s="221"/>
      <c r="V90" s="221"/>
      <c r="W90" s="221"/>
      <c r="X90" s="221"/>
      <c r="Y90" s="221"/>
      <c r="Z90" s="221"/>
      <c r="AA90" s="191"/>
      <c r="AB90" s="420"/>
      <c r="AC90" s="221"/>
      <c r="AD90" s="221"/>
      <c r="AE90" s="221"/>
      <c r="AF90" s="221"/>
      <c r="AG90" s="221"/>
      <c r="AH90" s="221"/>
      <c r="AI90" s="221"/>
      <c r="AJ90" s="221"/>
      <c r="AK90" s="221"/>
      <c r="AL90" s="191"/>
      <c r="AR90" s="371"/>
      <c r="AS90" s="371"/>
      <c r="AT90" s="371"/>
      <c r="AU90" s="371"/>
      <c r="AV90" s="371"/>
      <c r="AW90" s="371"/>
      <c r="AX90" s="371"/>
      <c r="AY90" s="371"/>
      <c r="AZ90" s="371"/>
      <c r="BA90" s="371"/>
      <c r="BB90" s="371"/>
      <c r="BC90" s="371"/>
      <c r="BD90" s="371"/>
      <c r="BE90" s="371"/>
      <c r="BF90" s="371"/>
      <c r="BG90" s="371"/>
      <c r="BH90" s="372"/>
      <c r="BI90" s="373"/>
      <c r="BJ90" s="373"/>
      <c r="BK90" s="373"/>
      <c r="BL90" s="373"/>
      <c r="BM90" s="373"/>
      <c r="BN90" s="373"/>
      <c r="BO90" s="373"/>
      <c r="BP90" s="373"/>
      <c r="BQ90" s="373"/>
      <c r="BR90" s="373"/>
      <c r="BS90" s="373"/>
      <c r="BT90" s="373"/>
      <c r="BU90" s="373"/>
      <c r="BV90" s="373"/>
      <c r="BW90" s="373"/>
      <c r="BX90" s="373"/>
      <c r="BY90" s="373"/>
      <c r="BZ90" s="373"/>
      <c r="CA90" s="374"/>
      <c r="CB90" s="375"/>
      <c r="CC90" s="375"/>
      <c r="CD90" s="375"/>
      <c r="CE90" s="375"/>
      <c r="CF90" s="375"/>
      <c r="CG90" s="375"/>
      <c r="CH90" s="375"/>
      <c r="CI90" s="375"/>
      <c r="CJ90" s="375"/>
      <c r="CK90" s="375"/>
      <c r="CL90" s="375"/>
      <c r="CM90" s="375"/>
      <c r="CN90" s="375"/>
      <c r="CO90" s="375"/>
      <c r="CP90" s="375"/>
      <c r="CQ90" s="375"/>
      <c r="CR90" s="375"/>
      <c r="CS90" s="375"/>
      <c r="CT90" s="375"/>
      <c r="CU90" s="375"/>
      <c r="CV90" s="375"/>
      <c r="CW90" s="375"/>
      <c r="CX90" s="375"/>
      <c r="CY90" s="375"/>
      <c r="CZ90" s="375"/>
      <c r="DA90" s="375"/>
      <c r="DB90" s="375"/>
      <c r="DC90" s="375"/>
      <c r="DD90" s="1"/>
      <c r="DE90" s="1"/>
      <c r="DV90" s="41"/>
      <c r="GB90" s="36"/>
      <c r="GC90" s="36"/>
      <c r="GD90" s="36"/>
      <c r="GE90" s="36"/>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36"/>
      <c r="IP90" s="36"/>
      <c r="IQ90" s="36"/>
      <c r="IR90" s="36"/>
      <c r="IS90" s="36"/>
      <c r="IT90" s="36"/>
      <c r="IU90" s="36"/>
    </row>
    <row r="91" spans="2:255" ht="16.5" customHeight="1">
      <c r="B91" s="414"/>
      <c r="C91" s="415"/>
      <c r="D91" s="415"/>
      <c r="E91" s="416"/>
      <c r="F91" s="421"/>
      <c r="G91" s="422"/>
      <c r="H91" s="422"/>
      <c r="I91" s="422"/>
      <c r="J91" s="422"/>
      <c r="K91" s="422"/>
      <c r="L91" s="422"/>
      <c r="M91" s="422"/>
      <c r="N91" s="422"/>
      <c r="O91" s="422"/>
      <c r="P91" s="423"/>
      <c r="Q91" s="421"/>
      <c r="R91" s="422"/>
      <c r="S91" s="422"/>
      <c r="T91" s="422"/>
      <c r="U91" s="422"/>
      <c r="V91" s="422"/>
      <c r="W91" s="422"/>
      <c r="X91" s="422"/>
      <c r="Y91" s="422"/>
      <c r="Z91" s="422"/>
      <c r="AA91" s="423"/>
      <c r="AB91" s="421"/>
      <c r="AC91" s="422"/>
      <c r="AD91" s="422"/>
      <c r="AE91" s="422"/>
      <c r="AF91" s="422"/>
      <c r="AG91" s="422"/>
      <c r="AH91" s="422"/>
      <c r="AI91" s="422"/>
      <c r="AJ91" s="422"/>
      <c r="AK91" s="422"/>
      <c r="AL91" s="423"/>
      <c r="AR91" s="371"/>
      <c r="AS91" s="371"/>
      <c r="AT91" s="371"/>
      <c r="AU91" s="371"/>
      <c r="AV91" s="371"/>
      <c r="AW91" s="371"/>
      <c r="AX91" s="371"/>
      <c r="AY91" s="371"/>
      <c r="AZ91" s="371"/>
      <c r="BA91" s="371"/>
      <c r="BB91" s="371"/>
      <c r="BC91" s="371"/>
      <c r="BD91" s="371"/>
      <c r="BE91" s="371"/>
      <c r="BF91" s="371"/>
      <c r="BG91" s="371"/>
      <c r="BH91" s="372"/>
      <c r="BI91" s="373"/>
      <c r="BJ91" s="373"/>
      <c r="BK91" s="373"/>
      <c r="BL91" s="373"/>
      <c r="BM91" s="373"/>
      <c r="BN91" s="373"/>
      <c r="BO91" s="373"/>
      <c r="BP91" s="373"/>
      <c r="BQ91" s="373"/>
      <c r="BR91" s="373"/>
      <c r="BS91" s="373"/>
      <c r="BT91" s="373"/>
      <c r="BU91" s="373"/>
      <c r="BV91" s="373"/>
      <c r="BW91" s="373"/>
      <c r="BX91" s="373"/>
      <c r="BY91" s="373"/>
      <c r="BZ91" s="373"/>
      <c r="CA91" s="374"/>
      <c r="CB91" s="375"/>
      <c r="CC91" s="375"/>
      <c r="CD91" s="375"/>
      <c r="CE91" s="375"/>
      <c r="CF91" s="375"/>
      <c r="CG91" s="375"/>
      <c r="CH91" s="375"/>
      <c r="CI91" s="375"/>
      <c r="CJ91" s="375"/>
      <c r="CK91" s="375"/>
      <c r="CL91" s="375"/>
      <c r="CM91" s="375"/>
      <c r="CN91" s="375"/>
      <c r="CO91" s="375"/>
      <c r="CP91" s="375"/>
      <c r="CQ91" s="375"/>
      <c r="CR91" s="375"/>
      <c r="CS91" s="375"/>
      <c r="CT91" s="375"/>
      <c r="CU91" s="375"/>
      <c r="CV91" s="375"/>
      <c r="CW91" s="375"/>
      <c r="CX91" s="375"/>
      <c r="CY91" s="375"/>
      <c r="CZ91" s="375"/>
      <c r="DA91" s="375"/>
      <c r="DB91" s="375"/>
      <c r="DC91" s="375"/>
      <c r="DD91" s="1"/>
      <c r="DE91" s="1"/>
      <c r="DF91" s="37"/>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row>
    <row r="92" spans="3:110" s="1" customFormat="1" ht="24.75" customHeight="1" thickBot="1">
      <c r="C92" s="2"/>
      <c r="D92" s="2"/>
      <c r="E92" s="2"/>
      <c r="F92" s="2"/>
      <c r="G92" s="2"/>
      <c r="H92" s="2"/>
      <c r="I92" s="2"/>
      <c r="J92" s="2"/>
      <c r="K92" s="2"/>
      <c r="Q92" s="2"/>
      <c r="R92" s="2"/>
      <c r="S92" s="2"/>
      <c r="T92" s="2"/>
      <c r="V92" s="3"/>
      <c r="W92" s="4"/>
      <c r="X92" s="3"/>
      <c r="Y92" s="3"/>
      <c r="AA92" s="2"/>
      <c r="AB92" s="2"/>
      <c r="AC92" s="2"/>
      <c r="AD92" s="2"/>
      <c r="AE92" s="2"/>
      <c r="AF92" s="2"/>
      <c r="AG92" s="188" t="s">
        <v>0</v>
      </c>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CM92" s="190" t="s">
        <v>42</v>
      </c>
      <c r="CN92" s="190"/>
      <c r="CO92" s="190"/>
      <c r="CP92" s="190"/>
      <c r="CQ92" s="191"/>
      <c r="CR92" s="192" t="s">
        <v>52</v>
      </c>
      <c r="CS92" s="193"/>
      <c r="CT92" s="193"/>
      <c r="CU92" s="193"/>
      <c r="CV92" s="193"/>
      <c r="CW92" s="193"/>
      <c r="CX92" s="193"/>
      <c r="CY92" s="193"/>
      <c r="CZ92" s="193"/>
      <c r="DA92" s="193"/>
      <c r="DB92" s="193"/>
      <c r="DC92" s="194"/>
      <c r="DF92" s="35"/>
    </row>
    <row r="93" spans="1:110" s="1" customFormat="1" ht="19.5" customHeight="1" thickTop="1">
      <c r="A93" s="398">
        <f>IF(A46="","",A46)</f>
      </c>
      <c r="B93" s="398"/>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CO93" s="4"/>
      <c r="CP93" s="4"/>
      <c r="CQ93" s="4"/>
      <c r="CR93" s="4"/>
      <c r="CS93" s="4"/>
      <c r="CT93" s="4"/>
      <c r="CU93" s="4"/>
      <c r="CV93" s="4"/>
      <c r="CW93" s="4"/>
      <c r="CX93" s="4"/>
      <c r="CY93" s="4"/>
      <c r="CZ93" s="4"/>
      <c r="DA93" s="4"/>
      <c r="DD93" s="35"/>
      <c r="DE93" s="35"/>
      <c r="DF93" s="35"/>
    </row>
    <row r="94" spans="1:109" s="1" customFormat="1" ht="19.5" customHeight="1">
      <c r="A94" s="7" t="s">
        <v>3</v>
      </c>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DD94" s="37"/>
      <c r="DE94" s="37"/>
    </row>
    <row r="95" spans="17:109" s="1" customFormat="1" ht="19.5" customHeight="1">
      <c r="Q95" s="2"/>
      <c r="BY95" s="8"/>
      <c r="CC95" s="196" t="s">
        <v>63</v>
      </c>
      <c r="CD95" s="196"/>
      <c r="CE95" s="196"/>
      <c r="CF95" s="196"/>
      <c r="CG95" s="196"/>
      <c r="CH95" s="196"/>
      <c r="CI95" s="399">
        <f>IF(CI48="","",CI48)</f>
      </c>
      <c r="CJ95" s="399"/>
      <c r="CK95" s="399"/>
      <c r="CL95" s="399"/>
      <c r="CM95" s="198" t="s">
        <v>55</v>
      </c>
      <c r="CN95" s="198"/>
      <c r="CO95" s="198"/>
      <c r="CP95" s="399">
        <f>IF(CP48="","",CP48)</f>
      </c>
      <c r="CQ95" s="399"/>
      <c r="CR95" s="399"/>
      <c r="CS95" s="399"/>
      <c r="CT95" s="198" t="s">
        <v>56</v>
      </c>
      <c r="CU95" s="198"/>
      <c r="CV95" s="198"/>
      <c r="CW95" s="399">
        <f>IF(CW48="","",CW48)</f>
      </c>
      <c r="CX95" s="399"/>
      <c r="CY95" s="399"/>
      <c r="CZ95" s="399"/>
      <c r="DA95" s="198" t="s">
        <v>6</v>
      </c>
      <c r="DB95" s="198"/>
      <c r="DC95" s="198"/>
      <c r="DD95" s="35"/>
      <c r="DE95" s="35"/>
    </row>
    <row r="96" spans="1:109" s="1" customFormat="1" ht="19.5" customHeight="1" thickBot="1">
      <c r="A96" s="200" t="s">
        <v>7</v>
      </c>
      <c r="B96" s="201"/>
      <c r="C96" s="201"/>
      <c r="D96" s="201"/>
      <c r="E96" s="201"/>
      <c r="F96" s="201"/>
      <c r="G96" s="201"/>
      <c r="H96" s="201"/>
      <c r="I96" s="201"/>
      <c r="J96" s="201"/>
      <c r="K96" s="201"/>
      <c r="L96" s="201"/>
      <c r="M96" s="201"/>
      <c r="N96" s="201"/>
      <c r="O96" s="201"/>
      <c r="P96" s="201"/>
      <c r="Q96" s="201"/>
      <c r="R96" s="201"/>
      <c r="S96" s="201"/>
      <c r="T96" s="201"/>
      <c r="U96" s="467"/>
      <c r="V96" s="467"/>
      <c r="W96" s="417"/>
      <c r="X96" s="468"/>
      <c r="Y96" s="468"/>
      <c r="Z96" s="468"/>
      <c r="AA96" s="468"/>
      <c r="AB96" s="468"/>
      <c r="AC96" s="468"/>
      <c r="AD96" s="468"/>
      <c r="AE96" s="468"/>
      <c r="AF96" s="468"/>
      <c r="AG96" s="468"/>
      <c r="AH96" s="468"/>
      <c r="AI96" s="468"/>
      <c r="AJ96" s="602"/>
      <c r="AK96" s="603"/>
      <c r="AL96" s="604"/>
      <c r="AM96" s="419"/>
      <c r="AN96" s="467"/>
      <c r="AO96" s="467"/>
      <c r="DD96" s="35"/>
      <c r="DE96" s="35"/>
    </row>
    <row r="97" spans="1:107" s="1" customFormat="1" ht="19.5" customHeight="1">
      <c r="A97" s="208" t="s">
        <v>8</v>
      </c>
      <c r="B97" s="209"/>
      <c r="C97" s="209"/>
      <c r="D97" s="209"/>
      <c r="E97" s="209"/>
      <c r="F97" s="209"/>
      <c r="G97" s="209"/>
      <c r="H97" s="209"/>
      <c r="I97" s="209"/>
      <c r="J97" s="210"/>
      <c r="K97" s="471">
        <f>IF(K50="","",K50)</f>
      </c>
      <c r="L97" s="472"/>
      <c r="M97" s="472"/>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2"/>
      <c r="AK97" s="472"/>
      <c r="AL97" s="472"/>
      <c r="AM97" s="472"/>
      <c r="AN97" s="472"/>
      <c r="AO97" s="472"/>
      <c r="AP97" s="472"/>
      <c r="AQ97" s="472"/>
      <c r="AR97" s="472"/>
      <c r="AS97" s="472"/>
      <c r="AT97" s="472"/>
      <c r="AU97" s="472"/>
      <c r="AV97" s="472"/>
      <c r="AW97" s="472"/>
      <c r="AX97" s="472"/>
      <c r="AY97" s="472"/>
      <c r="AZ97" s="473"/>
      <c r="BC97" s="217" t="s">
        <v>9</v>
      </c>
      <c r="BD97" s="218"/>
      <c r="BE97" s="218"/>
      <c r="BF97" s="218"/>
      <c r="BG97" s="218"/>
      <c r="BH97" s="218"/>
      <c r="BI97" s="218"/>
      <c r="BJ97" s="218"/>
      <c r="BK97" s="218"/>
      <c r="BL97" s="218"/>
      <c r="BM97" s="218"/>
      <c r="BN97" s="218"/>
      <c r="BO97" s="219"/>
      <c r="BP97" s="605">
        <f>IF(BP50="","",BP50)</f>
      </c>
      <c r="BQ97" s="606"/>
      <c r="BR97" s="606"/>
      <c r="BS97" s="606"/>
      <c r="BT97" s="606">
        <f>IF(BT50="","",BT50)</f>
      </c>
      <c r="BU97" s="606"/>
      <c r="BV97" s="606"/>
      <c r="BW97" s="606"/>
      <c r="BX97" s="606">
        <f>IF(BX50="","",BX50)</f>
      </c>
      <c r="BY97" s="606"/>
      <c r="BZ97" s="606"/>
      <c r="CA97" s="606"/>
      <c r="CB97" s="606">
        <f>IF(CB50="","",CB50)</f>
      </c>
      <c r="CC97" s="606"/>
      <c r="CD97" s="606"/>
      <c r="CE97" s="606"/>
      <c r="CF97" s="606">
        <f>IF(CF50="","",CF50)</f>
      </c>
      <c r="CG97" s="606"/>
      <c r="CH97" s="606"/>
      <c r="CI97" s="606"/>
      <c r="CJ97" s="606">
        <f>IF(CJ50="","",CJ50)</f>
      </c>
      <c r="CK97" s="606"/>
      <c r="CL97" s="606"/>
      <c r="CM97" s="606"/>
      <c r="CN97" s="606">
        <f>IF(CN50="","",CN50)</f>
      </c>
      <c r="CO97" s="606"/>
      <c r="CP97" s="606"/>
      <c r="CQ97" s="606"/>
      <c r="CR97" s="606">
        <f>IF(CR50="","",CR50)</f>
      </c>
      <c r="CS97" s="606"/>
      <c r="CT97" s="606"/>
      <c r="CU97" s="606"/>
      <c r="CV97" s="606">
        <f>IF(CV50="","",CV50)</f>
      </c>
      <c r="CW97" s="606"/>
      <c r="CX97" s="606"/>
      <c r="CY97" s="606"/>
      <c r="CZ97" s="606">
        <f>IF(CZ50="","",CZ50)</f>
      </c>
      <c r="DA97" s="606"/>
      <c r="DB97" s="606"/>
      <c r="DC97" s="607"/>
    </row>
    <row r="98" spans="1:107" s="1" customFormat="1" ht="19.5" customHeight="1">
      <c r="A98" s="227" t="s">
        <v>11</v>
      </c>
      <c r="B98" s="228"/>
      <c r="C98" s="228"/>
      <c r="D98" s="228"/>
      <c r="E98" s="228"/>
      <c r="F98" s="228"/>
      <c r="G98" s="228"/>
      <c r="H98" s="228"/>
      <c r="I98" s="228"/>
      <c r="J98" s="229"/>
      <c r="K98" s="474"/>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475"/>
      <c r="AY98" s="475"/>
      <c r="AZ98" s="476"/>
      <c r="BC98" s="220"/>
      <c r="BD98" s="221"/>
      <c r="BE98" s="221"/>
      <c r="BF98" s="221"/>
      <c r="BG98" s="221"/>
      <c r="BH98" s="221"/>
      <c r="BI98" s="221"/>
      <c r="BJ98" s="221"/>
      <c r="BK98" s="221"/>
      <c r="BL98" s="221"/>
      <c r="BM98" s="221"/>
      <c r="BN98" s="221"/>
      <c r="BO98" s="222"/>
      <c r="BP98" s="608">
        <f>IF(BP51="","",BP51)</f>
      </c>
      <c r="BQ98" s="609"/>
      <c r="BR98" s="609"/>
      <c r="BS98" s="609"/>
      <c r="BT98" s="609">
        <f>IF(BT51="","",BT51)</f>
      </c>
      <c r="BU98" s="609"/>
      <c r="BV98" s="609"/>
      <c r="BW98" s="609"/>
      <c r="BX98" s="609">
        <f>IF(BX51="","",BX51)</f>
      </c>
      <c r="BY98" s="609"/>
      <c r="BZ98" s="609"/>
      <c r="CA98" s="609"/>
      <c r="CB98" s="609">
        <f>IF(CB51="","",CB51)</f>
      </c>
      <c r="CC98" s="609"/>
      <c r="CD98" s="609"/>
      <c r="CE98" s="609"/>
      <c r="CF98" s="609">
        <f>IF(CF51="","",CF51)</f>
      </c>
      <c r="CG98" s="609"/>
      <c r="CH98" s="609"/>
      <c r="CI98" s="609"/>
      <c r="CJ98" s="609">
        <f>IF(CJ51="","",CJ51)</f>
      </c>
      <c r="CK98" s="609"/>
      <c r="CL98" s="609"/>
      <c r="CM98" s="609"/>
      <c r="CN98" s="609">
        <f>IF(CN51="","",CN51)</f>
      </c>
      <c r="CO98" s="609"/>
      <c r="CP98" s="609"/>
      <c r="CQ98" s="609"/>
      <c r="CR98" s="609">
        <f>IF(CR51="","",CR51)</f>
      </c>
      <c r="CS98" s="609"/>
      <c r="CT98" s="609"/>
      <c r="CU98" s="609"/>
      <c r="CV98" s="609">
        <f>IF(CV51="","",CV51)</f>
      </c>
      <c r="CW98" s="609"/>
      <c r="CX98" s="609"/>
      <c r="CY98" s="609"/>
      <c r="CZ98" s="609">
        <f>IF(CZ51="","",CZ51)</f>
      </c>
      <c r="DA98" s="609"/>
      <c r="DB98" s="609"/>
      <c r="DC98" s="610"/>
    </row>
    <row r="99" spans="1:107" s="1" customFormat="1" ht="19.5" customHeight="1" thickBot="1">
      <c r="A99" s="230" t="s">
        <v>12</v>
      </c>
      <c r="B99" s="231"/>
      <c r="C99" s="231"/>
      <c r="D99" s="231"/>
      <c r="E99" s="231"/>
      <c r="F99" s="231"/>
      <c r="G99" s="231"/>
      <c r="H99" s="231"/>
      <c r="I99" s="231"/>
      <c r="J99" s="231"/>
      <c r="K99" s="232"/>
      <c r="L99" s="232"/>
      <c r="M99" s="232"/>
      <c r="N99" s="232"/>
      <c r="O99" s="232"/>
      <c r="P99" s="232"/>
      <c r="Q99" s="232"/>
      <c r="R99" s="232"/>
      <c r="S99" s="233"/>
      <c r="T99" s="481">
        <f>IF(T52="","",T52)</f>
      </c>
      <c r="U99" s="482"/>
      <c r="V99" s="482"/>
      <c r="W99" s="482"/>
      <c r="X99" s="482"/>
      <c r="Y99" s="482"/>
      <c r="Z99" s="482"/>
      <c r="AA99" s="482"/>
      <c r="AB99" s="482"/>
      <c r="AC99" s="482"/>
      <c r="AD99" s="482"/>
      <c r="AE99" s="482"/>
      <c r="AF99" s="482"/>
      <c r="AG99" s="482"/>
      <c r="AH99" s="482"/>
      <c r="AI99" s="482"/>
      <c r="AJ99" s="482"/>
      <c r="AK99" s="482"/>
      <c r="AL99" s="482"/>
      <c r="AM99" s="482"/>
      <c r="AN99" s="482"/>
      <c r="AO99" s="482"/>
      <c r="AP99" s="482"/>
      <c r="AQ99" s="482"/>
      <c r="AR99" s="482"/>
      <c r="AS99" s="482"/>
      <c r="AT99" s="482"/>
      <c r="AU99" s="482"/>
      <c r="AV99" s="482"/>
      <c r="AW99" s="482"/>
      <c r="AX99" s="482"/>
      <c r="AY99" s="482"/>
      <c r="AZ99" s="483"/>
      <c r="BC99" s="237" t="s">
        <v>13</v>
      </c>
      <c r="BD99" s="238"/>
      <c r="BE99" s="238"/>
      <c r="BF99" s="238"/>
      <c r="BG99" s="238"/>
      <c r="BH99" s="238"/>
      <c r="BI99" s="238"/>
      <c r="BJ99" s="238"/>
      <c r="BK99" s="238"/>
      <c r="BL99" s="238"/>
      <c r="BM99" s="238"/>
      <c r="BN99" s="238"/>
      <c r="BO99" s="239"/>
      <c r="BP99" s="611">
        <f>IF(BP52="","",BP52)</f>
      </c>
      <c r="BQ99" s="612"/>
      <c r="BR99" s="612"/>
      <c r="BS99" s="612"/>
      <c r="BT99" s="612">
        <f>IF(BT52="","",BT52)</f>
      </c>
      <c r="BU99" s="612"/>
      <c r="BV99" s="612"/>
      <c r="BW99" s="612"/>
      <c r="BX99" s="612">
        <f>IF(BX52="","",BX52)</f>
      </c>
      <c r="BY99" s="612"/>
      <c r="BZ99" s="612"/>
      <c r="CA99" s="612"/>
      <c r="CB99" s="612">
        <f>IF(CB52="","",CB52)</f>
      </c>
      <c r="CC99" s="612"/>
      <c r="CD99" s="612"/>
      <c r="CE99" s="612"/>
      <c r="CF99" s="612">
        <f>IF(CF52="","",CF52)</f>
      </c>
      <c r="CG99" s="612"/>
      <c r="CH99" s="612"/>
      <c r="CI99" s="612"/>
      <c r="CJ99" s="612">
        <f>IF(CJ52="","",CJ52)</f>
      </c>
      <c r="CK99" s="612"/>
      <c r="CL99" s="612"/>
      <c r="CM99" s="612"/>
      <c r="CN99" s="612">
        <f>IF(CN52="","",CN52)</f>
      </c>
      <c r="CO99" s="612"/>
      <c r="CP99" s="612"/>
      <c r="CQ99" s="612"/>
      <c r="CR99" s="612">
        <f>IF(CR52="","",CR52)</f>
      </c>
      <c r="CS99" s="612"/>
      <c r="CT99" s="612"/>
      <c r="CU99" s="612"/>
      <c r="CV99" s="612">
        <f>IF(CV52="","",CV52)</f>
      </c>
      <c r="CW99" s="612"/>
      <c r="CX99" s="612"/>
      <c r="CY99" s="612"/>
      <c r="CZ99" s="612" t="str">
        <f>IF(CY52="","",CY52)</f>
        <v>㊞</v>
      </c>
      <c r="DA99" s="612"/>
      <c r="DB99" s="612"/>
      <c r="DC99" s="613"/>
    </row>
    <row r="100" spans="51:107" s="1" customFormat="1" ht="19.5" customHeight="1" thickBot="1">
      <c r="AY100" s="9"/>
      <c r="AZ100" s="9"/>
      <c r="BC100" s="240"/>
      <c r="BD100" s="241"/>
      <c r="BE100" s="241"/>
      <c r="BF100" s="241"/>
      <c r="BG100" s="241"/>
      <c r="BH100" s="241"/>
      <c r="BI100" s="241"/>
      <c r="BJ100" s="241"/>
      <c r="BK100" s="241"/>
      <c r="BL100" s="241"/>
      <c r="BM100" s="241"/>
      <c r="BN100" s="241"/>
      <c r="BO100" s="242"/>
      <c r="BP100" s="614">
        <f>IF(BP53="","",BP53)</f>
      </c>
      <c r="BQ100" s="615"/>
      <c r="BR100" s="615"/>
      <c r="BS100" s="615"/>
      <c r="BT100" s="615">
        <f>IF(BT53="","",BT53)</f>
      </c>
      <c r="BU100" s="615"/>
      <c r="BV100" s="615"/>
      <c r="BW100" s="615"/>
      <c r="BX100" s="615">
        <f>IF(BX53="","",BX53)</f>
      </c>
      <c r="BY100" s="615"/>
      <c r="BZ100" s="615"/>
      <c r="CA100" s="615"/>
      <c r="CB100" s="615">
        <f>IF(CB53="","",CB53)</f>
      </c>
      <c r="CC100" s="615"/>
      <c r="CD100" s="615"/>
      <c r="CE100" s="615"/>
      <c r="CF100" s="615">
        <f>IF(CF53="","",CF53)</f>
      </c>
      <c r="CG100" s="615"/>
      <c r="CH100" s="615"/>
      <c r="CI100" s="615"/>
      <c r="CJ100" s="615">
        <f>IF(CJ53="","",CJ53)</f>
      </c>
      <c r="CK100" s="615"/>
      <c r="CL100" s="615"/>
      <c r="CM100" s="615"/>
      <c r="CN100" s="615">
        <f>IF(CN53="","",CN53)</f>
      </c>
      <c r="CO100" s="615"/>
      <c r="CP100" s="615"/>
      <c r="CQ100" s="615"/>
      <c r="CR100" s="615">
        <f>IF(CR53="","",CR53)</f>
      </c>
      <c r="CS100" s="615"/>
      <c r="CT100" s="615"/>
      <c r="CU100" s="615"/>
      <c r="CV100" s="615">
        <f>IF(CV53="","",CV53)</f>
      </c>
      <c r="CW100" s="615"/>
      <c r="CX100" s="615"/>
      <c r="CY100" s="615"/>
      <c r="CZ100" s="615">
        <f>IF(CZ53="","",CZ53)</f>
      </c>
      <c r="DA100" s="615"/>
      <c r="DB100" s="615"/>
      <c r="DC100" s="616"/>
    </row>
    <row r="101" spans="1:107" s="1" customFormat="1" ht="19.5" customHeight="1">
      <c r="A101" s="10"/>
      <c r="B101" s="251" t="s">
        <v>14</v>
      </c>
      <c r="C101" s="252"/>
      <c r="D101" s="252"/>
      <c r="E101" s="252"/>
      <c r="F101" s="252"/>
      <c r="G101" s="252"/>
      <c r="H101" s="252"/>
      <c r="I101" s="252"/>
      <c r="J101" s="252"/>
      <c r="K101" s="252"/>
      <c r="L101" s="252"/>
      <c r="M101" s="252"/>
      <c r="N101" s="253"/>
      <c r="O101" s="253"/>
      <c r="P101" s="253"/>
      <c r="Q101" s="253"/>
      <c r="R101" s="253"/>
      <c r="S101" s="253"/>
      <c r="T101" s="253"/>
      <c r="U101" s="253"/>
      <c r="V101" s="253"/>
      <c r="W101" s="253"/>
      <c r="X101" s="253"/>
      <c r="Y101" s="253"/>
      <c r="Z101" s="11"/>
      <c r="AA101" s="492">
        <f>IF(AA54="","",AA54)</f>
      </c>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3"/>
      <c r="AY101" s="493"/>
      <c r="AZ101" s="12"/>
      <c r="BC101" s="256" t="s">
        <v>15</v>
      </c>
      <c r="BD101" s="257"/>
      <c r="BE101" s="257"/>
      <c r="BF101" s="257"/>
      <c r="BG101" s="257"/>
      <c r="BH101" s="257"/>
      <c r="BI101" s="257"/>
      <c r="BJ101" s="257"/>
      <c r="BK101" s="257"/>
      <c r="BL101" s="257"/>
      <c r="BM101" s="257"/>
      <c r="BN101" s="257"/>
      <c r="BO101" s="258"/>
      <c r="BP101" s="13"/>
      <c r="BQ101" s="14"/>
      <c r="BR101" s="14"/>
      <c r="BS101" s="14"/>
      <c r="BT101" s="14"/>
      <c r="BU101" s="617">
        <f>IF(BU54="","",BU54)</f>
      </c>
      <c r="BV101" s="617"/>
      <c r="BW101" s="617"/>
      <c r="BX101" s="617"/>
      <c r="BY101" s="617">
        <f>IF(BY54="","",BY54)</f>
      </c>
      <c r="BZ101" s="617"/>
      <c r="CA101" s="617"/>
      <c r="CB101" s="617"/>
      <c r="CC101" s="617">
        <f>IF(CC54="","",CC54)</f>
      </c>
      <c r="CD101" s="617"/>
      <c r="CE101" s="617"/>
      <c r="CF101" s="617"/>
      <c r="CG101" s="617">
        <f>IF(CG54="","",CG54)</f>
      </c>
      <c r="CH101" s="617"/>
      <c r="CI101" s="617"/>
      <c r="CJ101" s="617"/>
      <c r="CK101" s="617">
        <f>IF(CK54="","",CK54)</f>
      </c>
      <c r="CL101" s="617"/>
      <c r="CM101" s="617"/>
      <c r="CN101" s="617"/>
      <c r="CO101" s="617">
        <f>IF(CO54="","",CO54)</f>
      </c>
      <c r="CP101" s="617"/>
      <c r="CQ101" s="617"/>
      <c r="CR101" s="617"/>
      <c r="CS101" s="617">
        <f>IF(CS54="","",CS54)</f>
      </c>
      <c r="CT101" s="617"/>
      <c r="CU101" s="617"/>
      <c r="CV101" s="617"/>
      <c r="CW101" s="617">
        <f>IF(CW54="","",CW54)</f>
      </c>
      <c r="CX101" s="617"/>
      <c r="CY101" s="14"/>
      <c r="CZ101" s="14"/>
      <c r="DA101" s="14"/>
      <c r="DB101" s="14"/>
      <c r="DC101" s="15"/>
    </row>
    <row r="102" spans="1:107" s="1" customFormat="1" ht="19.5" customHeight="1" thickBot="1">
      <c r="A102" s="16"/>
      <c r="B102" s="260" t="s">
        <v>16</v>
      </c>
      <c r="C102" s="261"/>
      <c r="D102" s="261"/>
      <c r="E102" s="261"/>
      <c r="F102" s="261"/>
      <c r="G102" s="261"/>
      <c r="H102" s="261"/>
      <c r="I102" s="261"/>
      <c r="J102" s="261"/>
      <c r="K102" s="261"/>
      <c r="L102" s="261"/>
      <c r="M102" s="261"/>
      <c r="N102" s="262"/>
      <c r="O102" s="262"/>
      <c r="P102" s="262"/>
      <c r="Q102" s="262"/>
      <c r="R102" s="262"/>
      <c r="S102" s="262"/>
      <c r="T102" s="262"/>
      <c r="U102" s="262"/>
      <c r="V102" s="262"/>
      <c r="W102" s="262"/>
      <c r="X102" s="262"/>
      <c r="Y102" s="262"/>
      <c r="Z102" s="17"/>
      <c r="AA102" s="406">
        <f>IF(AA55="","",AA55)</f>
      </c>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18"/>
      <c r="BC102" s="265" t="s">
        <v>17</v>
      </c>
      <c r="BD102" s="266"/>
      <c r="BE102" s="266"/>
      <c r="BF102" s="266"/>
      <c r="BG102" s="266"/>
      <c r="BH102" s="266"/>
      <c r="BI102" s="266"/>
      <c r="BJ102" s="266"/>
      <c r="BK102" s="266"/>
      <c r="BL102" s="266"/>
      <c r="BM102" s="266"/>
      <c r="BN102" s="266"/>
      <c r="BO102" s="267"/>
      <c r="BP102" s="19"/>
      <c r="BQ102" s="20"/>
      <c r="BR102" s="20"/>
      <c r="BS102" s="20"/>
      <c r="BT102" s="20"/>
      <c r="BU102" s="618">
        <f>IF(BU55="","",BU55)</f>
      </c>
      <c r="BV102" s="618"/>
      <c r="BW102" s="618"/>
      <c r="BX102" s="618"/>
      <c r="BY102" s="618">
        <f>IF(BY55="","",BY55)</f>
      </c>
      <c r="BZ102" s="618"/>
      <c r="CA102" s="618"/>
      <c r="CB102" s="618"/>
      <c r="CC102" s="618">
        <f>IF(CC55="","",CC55)</f>
      </c>
      <c r="CD102" s="618"/>
      <c r="CE102" s="618"/>
      <c r="CF102" s="618"/>
      <c r="CG102" s="618">
        <f>IF(CG55="","",CG55)</f>
      </c>
      <c r="CH102" s="618"/>
      <c r="CI102" s="618"/>
      <c r="CJ102" s="618"/>
      <c r="CK102" s="618">
        <f>IF(CK55="","",CK55)</f>
      </c>
      <c r="CL102" s="618"/>
      <c r="CM102" s="618"/>
      <c r="CN102" s="618"/>
      <c r="CO102" s="618">
        <f>IF(CO55="","",CO55)</f>
      </c>
      <c r="CP102" s="618"/>
      <c r="CQ102" s="618"/>
      <c r="CR102" s="618"/>
      <c r="CS102" s="618">
        <f>IF(CS55="","",CS55)</f>
      </c>
      <c r="CT102" s="618"/>
      <c r="CU102" s="618"/>
      <c r="CV102" s="618"/>
      <c r="CW102" s="618">
        <f>IF(CW55="","",CW55)</f>
      </c>
      <c r="CX102" s="618"/>
      <c r="CY102" s="20"/>
      <c r="CZ102" s="20"/>
      <c r="DA102" s="20"/>
      <c r="DB102" s="20"/>
      <c r="DC102" s="21"/>
    </row>
    <row r="103" spans="1:104" s="1" customFormat="1" ht="19.5" customHeight="1">
      <c r="A103" s="22"/>
      <c r="B103" s="260" t="s">
        <v>18</v>
      </c>
      <c r="C103" s="261"/>
      <c r="D103" s="261"/>
      <c r="E103" s="261"/>
      <c r="F103" s="261"/>
      <c r="G103" s="261"/>
      <c r="H103" s="261"/>
      <c r="I103" s="261"/>
      <c r="J103" s="261"/>
      <c r="K103" s="261"/>
      <c r="L103" s="261"/>
      <c r="M103" s="261"/>
      <c r="N103" s="262"/>
      <c r="O103" s="262"/>
      <c r="P103" s="262"/>
      <c r="Q103" s="262"/>
      <c r="R103" s="262"/>
      <c r="S103" s="262"/>
      <c r="T103" s="262"/>
      <c r="U103" s="262"/>
      <c r="V103" s="262"/>
      <c r="W103" s="262"/>
      <c r="X103" s="262"/>
      <c r="Y103" s="262"/>
      <c r="Z103" s="5"/>
      <c r="AA103" s="406">
        <f>IF(AA56="","",AA56)</f>
      </c>
      <c r="AB103" s="407"/>
      <c r="AC103" s="407"/>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7"/>
      <c r="AY103" s="407"/>
      <c r="AZ103" s="18"/>
      <c r="BA103" s="13"/>
      <c r="BB103" s="13"/>
      <c r="BC103" s="13"/>
      <c r="BD103" s="13"/>
      <c r="BE103" s="13"/>
      <c r="BF103" s="13"/>
      <c r="BG103" s="13"/>
      <c r="BH103" s="13"/>
      <c r="BI103" s="13"/>
      <c r="BJ103" s="13"/>
      <c r="BK103" s="13"/>
      <c r="BL103" s="13"/>
      <c r="BM103" s="13"/>
      <c r="BN103" s="13"/>
      <c r="BO103" s="9"/>
      <c r="BP103" s="9"/>
      <c r="BQ103" s="9"/>
      <c r="BR103" s="9"/>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row>
    <row r="104" spans="1:104" s="1" customFormat="1" ht="19.5" customHeight="1">
      <c r="A104" s="22"/>
      <c r="B104" s="260" t="s">
        <v>19</v>
      </c>
      <c r="C104" s="261"/>
      <c r="D104" s="261"/>
      <c r="E104" s="261"/>
      <c r="F104" s="261"/>
      <c r="G104" s="261"/>
      <c r="H104" s="261"/>
      <c r="I104" s="261"/>
      <c r="J104" s="261"/>
      <c r="K104" s="261"/>
      <c r="L104" s="261"/>
      <c r="M104" s="261"/>
      <c r="N104" s="269" t="s">
        <v>20</v>
      </c>
      <c r="O104" s="269"/>
      <c r="P104" s="496">
        <f>IF(P57="","",P57)</f>
      </c>
      <c r="Q104" s="496"/>
      <c r="R104" s="496"/>
      <c r="S104" s="496"/>
      <c r="T104" s="496"/>
      <c r="U104" s="496"/>
      <c r="V104" s="496"/>
      <c r="W104" s="271" t="s">
        <v>21</v>
      </c>
      <c r="X104" s="271"/>
      <c r="Y104" s="271"/>
      <c r="Z104" s="24" t="s">
        <v>22</v>
      </c>
      <c r="AA104" s="406">
        <f>IF(AA57="","",AA57)</f>
      </c>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7"/>
      <c r="AY104" s="407"/>
      <c r="AZ104" s="18"/>
      <c r="BA104"/>
      <c r="BB104"/>
      <c r="BC104"/>
      <c r="BD104"/>
      <c r="BE104"/>
      <c r="BF104"/>
      <c r="BG104"/>
      <c r="BH104"/>
      <c r="BI104"/>
      <c r="BJ104"/>
      <c r="BK104"/>
      <c r="BL104"/>
      <c r="BM104"/>
      <c r="BN104"/>
      <c r="BO104"/>
      <c r="BP104"/>
      <c r="BQ104"/>
      <c r="BR104"/>
      <c r="BS104"/>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row>
    <row r="105" spans="1:104" s="1" customFormat="1" ht="19.5" customHeight="1" thickBot="1">
      <c r="A105" s="25"/>
      <c r="B105" s="272" t="s">
        <v>23</v>
      </c>
      <c r="C105" s="273"/>
      <c r="D105" s="273"/>
      <c r="E105" s="273"/>
      <c r="F105" s="273"/>
      <c r="G105" s="273"/>
      <c r="H105" s="273"/>
      <c r="I105" s="273"/>
      <c r="J105" s="273"/>
      <c r="K105" s="273"/>
      <c r="L105" s="273"/>
      <c r="M105" s="273"/>
      <c r="N105" s="274" t="s">
        <v>20</v>
      </c>
      <c r="O105" s="274"/>
      <c r="P105" s="497">
        <f>IF(P58="","",P58)</f>
      </c>
      <c r="Q105" s="497"/>
      <c r="R105" s="497"/>
      <c r="S105" s="497"/>
      <c r="T105" s="497"/>
      <c r="U105" s="497"/>
      <c r="V105" s="497"/>
      <c r="W105" s="276" t="s">
        <v>21</v>
      </c>
      <c r="X105" s="276"/>
      <c r="Y105" s="276"/>
      <c r="Z105" s="26" t="s">
        <v>22</v>
      </c>
      <c r="AA105" s="404">
        <f>IF(AA58="","",AA58)</f>
      </c>
      <c r="AB105" s="405"/>
      <c r="AC105" s="405"/>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c r="AY105" s="405"/>
      <c r="AZ105" s="27"/>
      <c r="BA105"/>
      <c r="BB105"/>
      <c r="BC105"/>
      <c r="BD105"/>
      <c r="BE105"/>
      <c r="BF105"/>
      <c r="BG105"/>
      <c r="BH105"/>
      <c r="BI105"/>
      <c r="BJ105"/>
      <c r="BK105"/>
      <c r="BL105"/>
      <c r="BM105"/>
      <c r="BN105"/>
      <c r="BO105"/>
      <c r="BP105"/>
      <c r="BQ105"/>
      <c r="BR105"/>
      <c r="BS105"/>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row>
    <row r="106" spans="38:58" s="1" customFormat="1" ht="9.75" customHeight="1" thickBot="1">
      <c r="AL106" s="9"/>
      <c r="AM106" s="9"/>
      <c r="AN106" s="9"/>
      <c r="AO106" s="9"/>
      <c r="AP106" s="9"/>
      <c r="AQ106" s="9"/>
      <c r="AR106" s="9"/>
      <c r="AS106" s="9"/>
      <c r="AT106" s="9"/>
      <c r="AU106" s="9"/>
      <c r="AV106" s="9"/>
      <c r="AW106" s="9"/>
      <c r="AX106" s="9"/>
      <c r="AY106" s="9"/>
      <c r="AZ106" s="9"/>
      <c r="BA106" s="9"/>
      <c r="BB106" s="9"/>
      <c r="BC106" s="9"/>
      <c r="BD106" s="9"/>
      <c r="BE106" s="9"/>
      <c r="BF106" s="9"/>
    </row>
    <row r="107" spans="1:55" s="1" customFormat="1" ht="19.5" customHeight="1">
      <c r="A107" s="279" t="s">
        <v>24</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80"/>
      <c r="AA107" s="400">
        <f>IF(AA60="","",AA60)</f>
      </c>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1"/>
      <c r="AY107" s="401"/>
      <c r="AZ107" s="28"/>
      <c r="BA107" s="9"/>
      <c r="BB107" s="9"/>
      <c r="BC107" s="9"/>
    </row>
    <row r="108" spans="1:104" s="1" customFormat="1" ht="19.5" customHeight="1" thickBot="1">
      <c r="A108" s="281"/>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3"/>
      <c r="AA108" s="402"/>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29"/>
      <c r="BA108" s="9"/>
      <c r="BB108" s="9"/>
      <c r="BC108" s="9"/>
      <c r="BD108" s="9"/>
      <c r="BE108" s="9"/>
      <c r="BF108" s="9"/>
      <c r="BG108" s="9"/>
      <c r="BH108" s="9"/>
      <c r="BI108" s="9"/>
      <c r="BJ108" s="9"/>
      <c r="BK108" s="9"/>
      <c r="BL108" s="9"/>
      <c r="BM108" s="9"/>
      <c r="BN108" s="9"/>
      <c r="BO108" s="23"/>
      <c r="BP108" s="23"/>
      <c r="BQ108" s="23"/>
      <c r="BR108" s="23"/>
      <c r="BS108" s="23"/>
      <c r="BT108" s="23"/>
      <c r="BU108" s="23"/>
      <c r="BV108" s="23"/>
      <c r="BW108" s="23"/>
      <c r="BX108" s="23"/>
      <c r="BY108" s="23"/>
      <c r="BZ108" s="23"/>
      <c r="CA108" s="23"/>
      <c r="CB108" s="23"/>
      <c r="CC108" s="23"/>
      <c r="CD108" s="23"/>
      <c r="CE108" s="23"/>
      <c r="CF108" s="23"/>
      <c r="CG108" s="23"/>
      <c r="CI108" s="23"/>
      <c r="CJ108" s="23"/>
      <c r="CK108" s="23"/>
      <c r="CL108" s="23"/>
      <c r="CM108" s="149" t="s">
        <v>67</v>
      </c>
      <c r="CN108" s="23"/>
      <c r="CP108" s="23"/>
      <c r="CQ108" s="23"/>
      <c r="CR108" s="23"/>
      <c r="CS108" s="23"/>
      <c r="CT108" s="23"/>
      <c r="CU108" s="23"/>
      <c r="CV108" s="23"/>
      <c r="CW108" s="23"/>
      <c r="CX108" s="23"/>
      <c r="CY108" s="23"/>
      <c r="CZ108" s="23"/>
    </row>
    <row r="109" spans="34:104" s="1" customFormat="1" ht="9.75" customHeight="1" thickBot="1">
      <c r="AH109" s="30"/>
      <c r="AI109" s="30"/>
      <c r="AJ109" s="30"/>
      <c r="AK109" s="30"/>
      <c r="AL109" s="30"/>
      <c r="AM109" s="30"/>
      <c r="AN109" s="30"/>
      <c r="AO109" s="30"/>
      <c r="AP109" s="30"/>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row>
    <row r="110" spans="1:107" s="1" customFormat="1" ht="19.5" customHeight="1">
      <c r="A110" s="288" t="s">
        <v>25</v>
      </c>
      <c r="B110" s="289"/>
      <c r="C110" s="289"/>
      <c r="D110" s="290" t="s">
        <v>26</v>
      </c>
      <c r="E110" s="291"/>
      <c r="F110" s="291"/>
      <c r="G110" s="291"/>
      <c r="H110" s="291"/>
      <c r="I110" s="292"/>
      <c r="J110" s="290" t="s">
        <v>27</v>
      </c>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2"/>
      <c r="AO110" s="290" t="s">
        <v>28</v>
      </c>
      <c r="AP110" s="291"/>
      <c r="AQ110" s="291"/>
      <c r="AR110" s="291"/>
      <c r="AS110" s="291"/>
      <c r="AT110" s="291"/>
      <c r="AU110" s="291"/>
      <c r="AV110" s="292"/>
      <c r="AW110" s="293" t="s">
        <v>29</v>
      </c>
      <c r="AX110" s="294"/>
      <c r="AY110" s="294"/>
      <c r="AZ110" s="294"/>
      <c r="BA110" s="294"/>
      <c r="BB110" s="294"/>
      <c r="BC110" s="290" t="s">
        <v>30</v>
      </c>
      <c r="BD110" s="291"/>
      <c r="BE110" s="291"/>
      <c r="BF110" s="291"/>
      <c r="BG110" s="291"/>
      <c r="BH110" s="291"/>
      <c r="BI110" s="291"/>
      <c r="BJ110" s="291"/>
      <c r="BK110" s="292"/>
      <c r="BL110" s="295" t="s">
        <v>31</v>
      </c>
      <c r="BM110" s="289"/>
      <c r="BN110" s="289"/>
      <c r="BO110" s="289"/>
      <c r="BP110" s="289"/>
      <c r="BQ110" s="289"/>
      <c r="BR110" s="289"/>
      <c r="BS110" s="289"/>
      <c r="BT110" s="289"/>
      <c r="BU110" s="289"/>
      <c r="BV110" s="289"/>
      <c r="BW110" s="289"/>
      <c r="BX110" s="289"/>
      <c r="BY110" s="289"/>
      <c r="BZ110" s="289"/>
      <c r="CA110" s="289"/>
      <c r="CB110" s="289"/>
      <c r="CC110" s="289"/>
      <c r="CD110" s="289"/>
      <c r="CE110" s="289"/>
      <c r="CF110" s="289"/>
      <c r="CG110" s="296"/>
      <c r="CH110" s="297" t="s">
        <v>32</v>
      </c>
      <c r="CI110" s="298"/>
      <c r="CJ110" s="298"/>
      <c r="CK110" s="298"/>
      <c r="CL110" s="298"/>
      <c r="CM110" s="298"/>
      <c r="CN110" s="298"/>
      <c r="CO110" s="298"/>
      <c r="CP110" s="298"/>
      <c r="CQ110" s="298"/>
      <c r="CR110" s="298"/>
      <c r="CS110" s="502"/>
      <c r="CT110" s="503" t="s">
        <v>72</v>
      </c>
      <c r="CU110" s="298"/>
      <c r="CV110" s="298"/>
      <c r="CW110" s="298"/>
      <c r="CX110" s="298"/>
      <c r="CY110" s="298"/>
      <c r="CZ110" s="298"/>
      <c r="DA110" s="298"/>
      <c r="DB110" s="298"/>
      <c r="DC110" s="502"/>
    </row>
    <row r="111" spans="1:107" s="1" customFormat="1" ht="18" customHeight="1">
      <c r="A111" s="256">
        <v>1</v>
      </c>
      <c r="B111" s="257"/>
      <c r="C111" s="302"/>
      <c r="D111" s="504">
        <f aca="true" t="shared" si="29" ref="D111:D125">IF(D64="","",D64)</f>
      </c>
      <c r="E111" s="505"/>
      <c r="F111" s="506"/>
      <c r="G111" s="507">
        <f aca="true" t="shared" si="30" ref="G111:G125">IF(G64="","",G64)</f>
      </c>
      <c r="H111" s="508"/>
      <c r="I111" s="509"/>
      <c r="J111" s="619">
        <f aca="true" t="shared" si="31" ref="J111:J125">IF(J64="","",J64)</f>
      </c>
      <c r="K111" s="527"/>
      <c r="L111" s="527"/>
      <c r="M111" s="527">
        <f aca="true" t="shared" si="32" ref="M111:M125">IF(M64="","",M64)</f>
      </c>
      <c r="N111" s="527"/>
      <c r="O111" s="527"/>
      <c r="P111" s="527">
        <f aca="true" t="shared" si="33" ref="P111:P125">IF(P64="","",P64)</f>
      </c>
      <c r="Q111" s="527"/>
      <c r="R111" s="527"/>
      <c r="S111" s="527">
        <f aca="true" t="shared" si="34" ref="S111:S125">IF(S64="","",S64)</f>
      </c>
      <c r="T111" s="527"/>
      <c r="U111" s="527"/>
      <c r="V111" s="527">
        <f aca="true" t="shared" si="35" ref="V111:V125">IF(V64="","",V64)</f>
      </c>
      <c r="W111" s="527"/>
      <c r="X111" s="527"/>
      <c r="Y111" s="527">
        <f aca="true" t="shared" si="36" ref="Y111:Y125">IF(Y64="","",Y64)</f>
      </c>
      <c r="Z111" s="527"/>
      <c r="AA111" s="527"/>
      <c r="AB111" s="527">
        <f aca="true" t="shared" si="37" ref="AB111:AB125">IF(AB64="","",AB64)</f>
      </c>
      <c r="AC111" s="527"/>
      <c r="AD111" s="527"/>
      <c r="AE111" s="527">
        <f aca="true" t="shared" si="38" ref="AE111:AE125">IF(AE64="","",AE64)</f>
      </c>
      <c r="AF111" s="527"/>
      <c r="AG111" s="527"/>
      <c r="AH111" s="527">
        <f aca="true" t="shared" si="39" ref="AH111:AH125">IF(AH64="","",AH64)</f>
      </c>
      <c r="AI111" s="527"/>
      <c r="AJ111" s="527"/>
      <c r="AK111" s="527">
        <f aca="true" t="shared" si="40" ref="AK111:AK125">IF(AK64="","",AK64)</f>
      </c>
      <c r="AL111" s="527"/>
      <c r="AM111" s="527"/>
      <c r="AN111" s="620">
        <f aca="true" t="shared" si="41" ref="AN111:AO121">IF(AN64="","",AN64)</f>
      </c>
      <c r="AO111" s="380">
        <f t="shared" si="41"/>
      </c>
      <c r="AP111" s="381"/>
      <c r="AQ111" s="381"/>
      <c r="AR111" s="381"/>
      <c r="AS111" s="381"/>
      <c r="AT111" s="381"/>
      <c r="AU111" s="381"/>
      <c r="AV111" s="382"/>
      <c r="AW111" s="516">
        <f aca="true" t="shared" si="42" ref="AW111:AW125">IF(AW64="","",AW64)</f>
      </c>
      <c r="AX111" s="517"/>
      <c r="AY111" s="517"/>
      <c r="AZ111" s="517">
        <f aca="true" t="shared" si="43" ref="AZ111:AZ125">IF(AZ64="","",AZ64)</f>
      </c>
      <c r="BA111" s="517"/>
      <c r="BB111" s="518"/>
      <c r="BC111" s="519">
        <f aca="true" t="shared" si="44" ref="BC111:BC125">IF(BC64="","",BC64)</f>
      </c>
      <c r="BD111" s="520"/>
      <c r="BE111" s="520"/>
      <c r="BF111" s="520">
        <f aca="true" t="shared" si="45" ref="BF111:BF125">IF(BF64="","",BF64)</f>
      </c>
      <c r="BG111" s="520"/>
      <c r="BH111" s="520"/>
      <c r="BI111" s="520">
        <f aca="true" t="shared" si="46" ref="BI111:BI125">IF(BI64="","",BI64)</f>
      </c>
      <c r="BJ111" s="520"/>
      <c r="BK111" s="521"/>
      <c r="BL111" s="522">
        <f aca="true" t="shared" si="47" ref="BL111:BL121">IF(BL64="","",BL64)</f>
      </c>
      <c r="BM111" s="523"/>
      <c r="BN111" s="523"/>
      <c r="BO111" s="523">
        <f aca="true" t="shared" si="48" ref="BO111:BO121">IF(BO64="","",BO64)</f>
      </c>
      <c r="BP111" s="523"/>
      <c r="BQ111" s="523"/>
      <c r="BR111" s="523">
        <f aca="true" t="shared" si="49" ref="BR111:BR121">IF(BR64="","",BR64)</f>
      </c>
      <c r="BS111" s="523"/>
      <c r="BT111" s="523"/>
      <c r="BU111" s="523">
        <f aca="true" t="shared" si="50" ref="BU111:BU121">IF(BU64="","",BU64)</f>
      </c>
      <c r="BV111" s="523"/>
      <c r="BW111" s="523"/>
      <c r="BX111" s="523">
        <f aca="true" t="shared" si="51" ref="BX111:BX121">IF(BX64="","",BX64)</f>
      </c>
      <c r="BY111" s="523"/>
      <c r="BZ111" s="523"/>
      <c r="CA111" s="523">
        <f aca="true" t="shared" si="52" ref="CA111:CA121">IF(CA64="","",CA64)</f>
      </c>
      <c r="CB111" s="523"/>
      <c r="CC111" s="523"/>
      <c r="CD111" s="523">
        <f aca="true" t="shared" si="53" ref="CD111:CD121">IF(CD64="","",CD64)</f>
      </c>
      <c r="CE111" s="523"/>
      <c r="CF111" s="523"/>
      <c r="CG111" s="31"/>
      <c r="CH111" s="323" t="s">
        <v>33</v>
      </c>
      <c r="CI111" s="324"/>
      <c r="CJ111" s="325"/>
      <c r="CK111" s="326" t="s">
        <v>34</v>
      </c>
      <c r="CL111" s="324"/>
      <c r="CM111" s="325"/>
      <c r="CN111" s="326" t="s">
        <v>35</v>
      </c>
      <c r="CO111" s="327"/>
      <c r="CP111" s="328"/>
      <c r="CQ111" s="329" t="s">
        <v>36</v>
      </c>
      <c r="CR111" s="327"/>
      <c r="CS111" s="328"/>
      <c r="CT111" s="524">
        <f aca="true" t="shared" si="54" ref="CT111:CT125">IF(CT64="","",CT64)</f>
      </c>
      <c r="CU111" s="525"/>
      <c r="CV111" s="525"/>
      <c r="CW111" s="525"/>
      <c r="CX111" s="525"/>
      <c r="CY111" s="525"/>
      <c r="CZ111" s="525"/>
      <c r="DA111" s="525"/>
      <c r="DB111" s="525"/>
      <c r="DC111" s="526"/>
    </row>
    <row r="112" spans="1:107" s="1" customFormat="1" ht="18" customHeight="1">
      <c r="A112" s="333">
        <v>2</v>
      </c>
      <c r="B112" s="334"/>
      <c r="C112" s="335"/>
      <c r="D112" s="527">
        <f t="shared" si="29"/>
      </c>
      <c r="E112" s="527"/>
      <c r="F112" s="527"/>
      <c r="G112" s="528">
        <f t="shared" si="30"/>
      </c>
      <c r="H112" s="529"/>
      <c r="I112" s="530"/>
      <c r="J112" s="619">
        <f t="shared" si="31"/>
      </c>
      <c r="K112" s="527"/>
      <c r="L112" s="527"/>
      <c r="M112" s="527">
        <f t="shared" si="32"/>
      </c>
      <c r="N112" s="527"/>
      <c r="O112" s="527"/>
      <c r="P112" s="527">
        <f t="shared" si="33"/>
      </c>
      <c r="Q112" s="527"/>
      <c r="R112" s="527"/>
      <c r="S112" s="527">
        <f t="shared" si="34"/>
      </c>
      <c r="T112" s="527"/>
      <c r="U112" s="527"/>
      <c r="V112" s="527">
        <f t="shared" si="35"/>
      </c>
      <c r="W112" s="527"/>
      <c r="X112" s="527"/>
      <c r="Y112" s="527">
        <f t="shared" si="36"/>
      </c>
      <c r="Z112" s="527"/>
      <c r="AA112" s="527"/>
      <c r="AB112" s="527">
        <f t="shared" si="37"/>
      </c>
      <c r="AC112" s="527"/>
      <c r="AD112" s="527"/>
      <c r="AE112" s="527">
        <f t="shared" si="38"/>
      </c>
      <c r="AF112" s="527"/>
      <c r="AG112" s="527"/>
      <c r="AH112" s="527">
        <f t="shared" si="39"/>
      </c>
      <c r="AI112" s="527"/>
      <c r="AJ112" s="527"/>
      <c r="AK112" s="527">
        <f t="shared" si="40"/>
      </c>
      <c r="AL112" s="527"/>
      <c r="AM112" s="527"/>
      <c r="AN112" s="620">
        <f t="shared" si="41"/>
      </c>
      <c r="AO112" s="395">
        <f t="shared" si="41"/>
      </c>
      <c r="AP112" s="396"/>
      <c r="AQ112" s="396">
        <f aca="true" t="shared" si="55" ref="AQ112:AQ125">IF(AQ65="","",AQ65)</f>
      </c>
      <c r="AR112" s="396"/>
      <c r="AS112" s="396"/>
      <c r="AT112" s="396">
        <f aca="true" t="shared" si="56" ref="AT112:AT125">IF(AT65="","",AT65)</f>
      </c>
      <c r="AU112" s="396"/>
      <c r="AV112" s="397"/>
      <c r="AW112" s="531">
        <f t="shared" si="42"/>
      </c>
      <c r="AX112" s="532"/>
      <c r="AY112" s="532"/>
      <c r="AZ112" s="532">
        <f t="shared" si="43"/>
      </c>
      <c r="BA112" s="532"/>
      <c r="BB112" s="533"/>
      <c r="BC112" s="534">
        <f t="shared" si="44"/>
      </c>
      <c r="BD112" s="535"/>
      <c r="BE112" s="535"/>
      <c r="BF112" s="535">
        <f t="shared" si="45"/>
      </c>
      <c r="BG112" s="535"/>
      <c r="BH112" s="535"/>
      <c r="BI112" s="535">
        <f t="shared" si="46"/>
      </c>
      <c r="BJ112" s="535"/>
      <c r="BK112" s="536"/>
      <c r="BL112" s="537">
        <f t="shared" si="47"/>
      </c>
      <c r="BM112" s="538"/>
      <c r="BN112" s="538"/>
      <c r="BO112" s="538">
        <f t="shared" si="48"/>
      </c>
      <c r="BP112" s="538"/>
      <c r="BQ112" s="538"/>
      <c r="BR112" s="538">
        <f t="shared" si="49"/>
      </c>
      <c r="BS112" s="538"/>
      <c r="BT112" s="538"/>
      <c r="BU112" s="538">
        <f t="shared" si="50"/>
      </c>
      <c r="BV112" s="538"/>
      <c r="BW112" s="538"/>
      <c r="BX112" s="538">
        <f t="shared" si="51"/>
      </c>
      <c r="BY112" s="538"/>
      <c r="BZ112" s="538"/>
      <c r="CA112" s="538">
        <f t="shared" si="52"/>
      </c>
      <c r="CB112" s="538"/>
      <c r="CC112" s="538"/>
      <c r="CD112" s="538">
        <f t="shared" si="53"/>
      </c>
      <c r="CE112" s="538"/>
      <c r="CF112" s="538"/>
      <c r="CG112" s="32"/>
      <c r="CH112" s="333" t="s">
        <v>33</v>
      </c>
      <c r="CI112" s="334"/>
      <c r="CJ112" s="351"/>
      <c r="CK112" s="352" t="s">
        <v>34</v>
      </c>
      <c r="CL112" s="334"/>
      <c r="CM112" s="351"/>
      <c r="CN112" s="352" t="s">
        <v>35</v>
      </c>
      <c r="CO112" s="353"/>
      <c r="CP112" s="354"/>
      <c r="CQ112" s="355" t="s">
        <v>36</v>
      </c>
      <c r="CR112" s="353"/>
      <c r="CS112" s="354"/>
      <c r="CT112" s="539">
        <f t="shared" si="54"/>
      </c>
      <c r="CU112" s="540"/>
      <c r="CV112" s="540"/>
      <c r="CW112" s="540"/>
      <c r="CX112" s="540"/>
      <c r="CY112" s="540"/>
      <c r="CZ112" s="540"/>
      <c r="DA112" s="540"/>
      <c r="DB112" s="540"/>
      <c r="DC112" s="541"/>
    </row>
    <row r="113" spans="1:107" s="1" customFormat="1" ht="18" customHeight="1">
      <c r="A113" s="256">
        <v>3</v>
      </c>
      <c r="B113" s="257"/>
      <c r="C113" s="302"/>
      <c r="D113" s="542">
        <f t="shared" si="29"/>
      </c>
      <c r="E113" s="542"/>
      <c r="F113" s="542"/>
      <c r="G113" s="543">
        <f t="shared" si="30"/>
      </c>
      <c r="H113" s="544"/>
      <c r="I113" s="545"/>
      <c r="J113" s="619">
        <f t="shared" si="31"/>
      </c>
      <c r="K113" s="527"/>
      <c r="L113" s="527"/>
      <c r="M113" s="527">
        <f t="shared" si="32"/>
      </c>
      <c r="N113" s="527"/>
      <c r="O113" s="527"/>
      <c r="P113" s="527">
        <f t="shared" si="33"/>
      </c>
      <c r="Q113" s="527"/>
      <c r="R113" s="527"/>
      <c r="S113" s="527">
        <f t="shared" si="34"/>
      </c>
      <c r="T113" s="527"/>
      <c r="U113" s="527"/>
      <c r="V113" s="527">
        <f t="shared" si="35"/>
      </c>
      <c r="W113" s="527"/>
      <c r="X113" s="527"/>
      <c r="Y113" s="527">
        <f t="shared" si="36"/>
      </c>
      <c r="Z113" s="527"/>
      <c r="AA113" s="527"/>
      <c r="AB113" s="527">
        <f t="shared" si="37"/>
      </c>
      <c r="AC113" s="527"/>
      <c r="AD113" s="527"/>
      <c r="AE113" s="527">
        <f t="shared" si="38"/>
      </c>
      <c r="AF113" s="527"/>
      <c r="AG113" s="527"/>
      <c r="AH113" s="527">
        <f t="shared" si="39"/>
      </c>
      <c r="AI113" s="527"/>
      <c r="AJ113" s="527"/>
      <c r="AK113" s="527">
        <f t="shared" si="40"/>
      </c>
      <c r="AL113" s="527"/>
      <c r="AM113" s="527"/>
      <c r="AN113" s="620">
        <f t="shared" si="41"/>
      </c>
      <c r="AO113" s="395">
        <f t="shared" si="41"/>
      </c>
      <c r="AP113" s="396"/>
      <c r="AQ113" s="396">
        <f t="shared" si="55"/>
      </c>
      <c r="AR113" s="396"/>
      <c r="AS113" s="396"/>
      <c r="AT113" s="396">
        <f t="shared" si="56"/>
      </c>
      <c r="AU113" s="396"/>
      <c r="AV113" s="397"/>
      <c r="AW113" s="531">
        <f t="shared" si="42"/>
      </c>
      <c r="AX113" s="532"/>
      <c r="AY113" s="532"/>
      <c r="AZ113" s="532">
        <f t="shared" si="43"/>
      </c>
      <c r="BA113" s="532"/>
      <c r="BB113" s="533"/>
      <c r="BC113" s="534">
        <f t="shared" si="44"/>
      </c>
      <c r="BD113" s="535"/>
      <c r="BE113" s="535"/>
      <c r="BF113" s="535">
        <f t="shared" si="45"/>
      </c>
      <c r="BG113" s="535"/>
      <c r="BH113" s="535"/>
      <c r="BI113" s="535">
        <f t="shared" si="46"/>
      </c>
      <c r="BJ113" s="535"/>
      <c r="BK113" s="536"/>
      <c r="BL113" s="537">
        <f t="shared" si="47"/>
      </c>
      <c r="BM113" s="538"/>
      <c r="BN113" s="538"/>
      <c r="BO113" s="538">
        <f t="shared" si="48"/>
      </c>
      <c r="BP113" s="538"/>
      <c r="BQ113" s="538"/>
      <c r="BR113" s="538">
        <f t="shared" si="49"/>
      </c>
      <c r="BS113" s="538"/>
      <c r="BT113" s="538"/>
      <c r="BU113" s="538">
        <f t="shared" si="50"/>
      </c>
      <c r="BV113" s="538"/>
      <c r="BW113" s="538"/>
      <c r="BX113" s="538">
        <f t="shared" si="51"/>
      </c>
      <c r="BY113" s="538"/>
      <c r="BZ113" s="538"/>
      <c r="CA113" s="538">
        <f t="shared" si="52"/>
      </c>
      <c r="CB113" s="538"/>
      <c r="CC113" s="538"/>
      <c r="CD113" s="538">
        <f t="shared" si="53"/>
      </c>
      <c r="CE113" s="538"/>
      <c r="CF113" s="538"/>
      <c r="CG113" s="32"/>
      <c r="CH113" s="256" t="s">
        <v>33</v>
      </c>
      <c r="CI113" s="257"/>
      <c r="CJ113" s="363"/>
      <c r="CK113" s="364" t="s">
        <v>34</v>
      </c>
      <c r="CL113" s="257"/>
      <c r="CM113" s="363"/>
      <c r="CN113" s="364" t="s">
        <v>35</v>
      </c>
      <c r="CO113" s="365"/>
      <c r="CP113" s="366"/>
      <c r="CQ113" s="367" t="s">
        <v>36</v>
      </c>
      <c r="CR113" s="365"/>
      <c r="CS113" s="366"/>
      <c r="CT113" s="539">
        <f t="shared" si="54"/>
      </c>
      <c r="CU113" s="540"/>
      <c r="CV113" s="540"/>
      <c r="CW113" s="540"/>
      <c r="CX113" s="540"/>
      <c r="CY113" s="540"/>
      <c r="CZ113" s="540"/>
      <c r="DA113" s="540"/>
      <c r="DB113" s="540"/>
      <c r="DC113" s="541"/>
    </row>
    <row r="114" spans="1:107" s="1" customFormat="1" ht="18" customHeight="1">
      <c r="A114" s="333">
        <v>4</v>
      </c>
      <c r="B114" s="334"/>
      <c r="C114" s="335"/>
      <c r="D114" s="527">
        <f t="shared" si="29"/>
      </c>
      <c r="E114" s="527"/>
      <c r="F114" s="527"/>
      <c r="G114" s="528">
        <f t="shared" si="30"/>
      </c>
      <c r="H114" s="529"/>
      <c r="I114" s="530"/>
      <c r="J114" s="619">
        <f t="shared" si="31"/>
      </c>
      <c r="K114" s="527"/>
      <c r="L114" s="527"/>
      <c r="M114" s="527">
        <f t="shared" si="32"/>
      </c>
      <c r="N114" s="527"/>
      <c r="O114" s="527"/>
      <c r="P114" s="527">
        <f t="shared" si="33"/>
      </c>
      <c r="Q114" s="527"/>
      <c r="R114" s="527"/>
      <c r="S114" s="527">
        <f t="shared" si="34"/>
      </c>
      <c r="T114" s="527"/>
      <c r="U114" s="527"/>
      <c r="V114" s="527">
        <f t="shared" si="35"/>
      </c>
      <c r="W114" s="527"/>
      <c r="X114" s="527"/>
      <c r="Y114" s="527">
        <f t="shared" si="36"/>
      </c>
      <c r="Z114" s="527"/>
      <c r="AA114" s="527"/>
      <c r="AB114" s="527">
        <f t="shared" si="37"/>
      </c>
      <c r="AC114" s="527"/>
      <c r="AD114" s="527"/>
      <c r="AE114" s="527">
        <f t="shared" si="38"/>
      </c>
      <c r="AF114" s="527"/>
      <c r="AG114" s="527"/>
      <c r="AH114" s="527">
        <f t="shared" si="39"/>
      </c>
      <c r="AI114" s="527"/>
      <c r="AJ114" s="527"/>
      <c r="AK114" s="527">
        <f t="shared" si="40"/>
      </c>
      <c r="AL114" s="527"/>
      <c r="AM114" s="527"/>
      <c r="AN114" s="620">
        <f t="shared" si="41"/>
      </c>
      <c r="AO114" s="395">
        <f t="shared" si="41"/>
      </c>
      <c r="AP114" s="396"/>
      <c r="AQ114" s="396">
        <f t="shared" si="55"/>
      </c>
      <c r="AR114" s="396"/>
      <c r="AS114" s="396"/>
      <c r="AT114" s="396">
        <f t="shared" si="56"/>
      </c>
      <c r="AU114" s="396"/>
      <c r="AV114" s="397"/>
      <c r="AW114" s="531">
        <f t="shared" si="42"/>
      </c>
      <c r="AX114" s="532"/>
      <c r="AY114" s="532"/>
      <c r="AZ114" s="532">
        <f t="shared" si="43"/>
      </c>
      <c r="BA114" s="532"/>
      <c r="BB114" s="533"/>
      <c r="BC114" s="534">
        <f t="shared" si="44"/>
      </c>
      <c r="BD114" s="535"/>
      <c r="BE114" s="535"/>
      <c r="BF114" s="535">
        <f t="shared" si="45"/>
      </c>
      <c r="BG114" s="535"/>
      <c r="BH114" s="535"/>
      <c r="BI114" s="535">
        <f t="shared" si="46"/>
      </c>
      <c r="BJ114" s="535"/>
      <c r="BK114" s="536"/>
      <c r="BL114" s="537">
        <f t="shared" si="47"/>
      </c>
      <c r="BM114" s="538"/>
      <c r="BN114" s="538"/>
      <c r="BO114" s="538">
        <f t="shared" si="48"/>
      </c>
      <c r="BP114" s="538"/>
      <c r="BQ114" s="538"/>
      <c r="BR114" s="538">
        <f t="shared" si="49"/>
      </c>
      <c r="BS114" s="538"/>
      <c r="BT114" s="538"/>
      <c r="BU114" s="538">
        <f t="shared" si="50"/>
      </c>
      <c r="BV114" s="538"/>
      <c r="BW114" s="538"/>
      <c r="BX114" s="538">
        <f t="shared" si="51"/>
      </c>
      <c r="BY114" s="538"/>
      <c r="BZ114" s="538"/>
      <c r="CA114" s="538">
        <f t="shared" si="52"/>
      </c>
      <c r="CB114" s="538"/>
      <c r="CC114" s="538"/>
      <c r="CD114" s="538">
        <f t="shared" si="53"/>
      </c>
      <c r="CE114" s="538"/>
      <c r="CF114" s="538"/>
      <c r="CG114" s="32"/>
      <c r="CH114" s="333" t="s">
        <v>33</v>
      </c>
      <c r="CI114" s="334"/>
      <c r="CJ114" s="351"/>
      <c r="CK114" s="352" t="s">
        <v>34</v>
      </c>
      <c r="CL114" s="334"/>
      <c r="CM114" s="351"/>
      <c r="CN114" s="352" t="s">
        <v>35</v>
      </c>
      <c r="CO114" s="353"/>
      <c r="CP114" s="354"/>
      <c r="CQ114" s="355" t="s">
        <v>36</v>
      </c>
      <c r="CR114" s="353"/>
      <c r="CS114" s="354"/>
      <c r="CT114" s="539">
        <f t="shared" si="54"/>
      </c>
      <c r="CU114" s="540"/>
      <c r="CV114" s="540"/>
      <c r="CW114" s="540"/>
      <c r="CX114" s="540"/>
      <c r="CY114" s="540"/>
      <c r="CZ114" s="540"/>
      <c r="DA114" s="540"/>
      <c r="DB114" s="540"/>
      <c r="DC114" s="541"/>
    </row>
    <row r="115" spans="1:107" s="1" customFormat="1" ht="18" customHeight="1">
      <c r="A115" s="256">
        <v>5</v>
      </c>
      <c r="B115" s="257"/>
      <c r="C115" s="302"/>
      <c r="D115" s="542">
        <f t="shared" si="29"/>
      </c>
      <c r="E115" s="542"/>
      <c r="F115" s="542"/>
      <c r="G115" s="543">
        <f t="shared" si="30"/>
      </c>
      <c r="H115" s="544"/>
      <c r="I115" s="545"/>
      <c r="J115" s="619">
        <f t="shared" si="31"/>
      </c>
      <c r="K115" s="527"/>
      <c r="L115" s="527"/>
      <c r="M115" s="527">
        <f t="shared" si="32"/>
      </c>
      <c r="N115" s="527"/>
      <c r="O115" s="527"/>
      <c r="P115" s="527">
        <f t="shared" si="33"/>
      </c>
      <c r="Q115" s="527"/>
      <c r="R115" s="527"/>
      <c r="S115" s="527">
        <f t="shared" si="34"/>
      </c>
      <c r="T115" s="527"/>
      <c r="U115" s="527"/>
      <c r="V115" s="527">
        <f t="shared" si="35"/>
      </c>
      <c r="W115" s="527"/>
      <c r="X115" s="527"/>
      <c r="Y115" s="527">
        <f t="shared" si="36"/>
      </c>
      <c r="Z115" s="527"/>
      <c r="AA115" s="527"/>
      <c r="AB115" s="527">
        <f t="shared" si="37"/>
      </c>
      <c r="AC115" s="527"/>
      <c r="AD115" s="527"/>
      <c r="AE115" s="527">
        <f t="shared" si="38"/>
      </c>
      <c r="AF115" s="527"/>
      <c r="AG115" s="527"/>
      <c r="AH115" s="527">
        <f t="shared" si="39"/>
      </c>
      <c r="AI115" s="527"/>
      <c r="AJ115" s="527"/>
      <c r="AK115" s="527">
        <f t="shared" si="40"/>
      </c>
      <c r="AL115" s="527"/>
      <c r="AM115" s="527"/>
      <c r="AN115" s="620">
        <f t="shared" si="41"/>
      </c>
      <c r="AO115" s="395">
        <f t="shared" si="41"/>
      </c>
      <c r="AP115" s="396"/>
      <c r="AQ115" s="396">
        <f t="shared" si="55"/>
      </c>
      <c r="AR115" s="396"/>
      <c r="AS115" s="396"/>
      <c r="AT115" s="396">
        <f t="shared" si="56"/>
      </c>
      <c r="AU115" s="396"/>
      <c r="AV115" s="397"/>
      <c r="AW115" s="531">
        <f t="shared" si="42"/>
      </c>
      <c r="AX115" s="532"/>
      <c r="AY115" s="532"/>
      <c r="AZ115" s="532">
        <f t="shared" si="43"/>
      </c>
      <c r="BA115" s="532"/>
      <c r="BB115" s="533"/>
      <c r="BC115" s="534">
        <f t="shared" si="44"/>
      </c>
      <c r="BD115" s="535"/>
      <c r="BE115" s="535"/>
      <c r="BF115" s="535">
        <f t="shared" si="45"/>
      </c>
      <c r="BG115" s="535"/>
      <c r="BH115" s="535"/>
      <c r="BI115" s="535">
        <f t="shared" si="46"/>
      </c>
      <c r="BJ115" s="535"/>
      <c r="BK115" s="536"/>
      <c r="BL115" s="537">
        <f t="shared" si="47"/>
      </c>
      <c r="BM115" s="538"/>
      <c r="BN115" s="538"/>
      <c r="BO115" s="538">
        <f t="shared" si="48"/>
      </c>
      <c r="BP115" s="538"/>
      <c r="BQ115" s="538"/>
      <c r="BR115" s="538">
        <f t="shared" si="49"/>
      </c>
      <c r="BS115" s="538"/>
      <c r="BT115" s="538"/>
      <c r="BU115" s="538">
        <f t="shared" si="50"/>
      </c>
      <c r="BV115" s="538"/>
      <c r="BW115" s="538"/>
      <c r="BX115" s="538">
        <f t="shared" si="51"/>
      </c>
      <c r="BY115" s="538"/>
      <c r="BZ115" s="538"/>
      <c r="CA115" s="538">
        <f t="shared" si="52"/>
      </c>
      <c r="CB115" s="538"/>
      <c r="CC115" s="538"/>
      <c r="CD115" s="538">
        <f t="shared" si="53"/>
      </c>
      <c r="CE115" s="538"/>
      <c r="CF115" s="538"/>
      <c r="CG115" s="32"/>
      <c r="CH115" s="256" t="s">
        <v>33</v>
      </c>
      <c r="CI115" s="257"/>
      <c r="CJ115" s="363"/>
      <c r="CK115" s="364" t="s">
        <v>34</v>
      </c>
      <c r="CL115" s="257"/>
      <c r="CM115" s="363"/>
      <c r="CN115" s="364" t="s">
        <v>35</v>
      </c>
      <c r="CO115" s="365"/>
      <c r="CP115" s="366"/>
      <c r="CQ115" s="367" t="s">
        <v>36</v>
      </c>
      <c r="CR115" s="365"/>
      <c r="CS115" s="366"/>
      <c r="CT115" s="539">
        <f t="shared" si="54"/>
      </c>
      <c r="CU115" s="540"/>
      <c r="CV115" s="540"/>
      <c r="CW115" s="540"/>
      <c r="CX115" s="540"/>
      <c r="CY115" s="540"/>
      <c r="CZ115" s="540"/>
      <c r="DA115" s="540"/>
      <c r="DB115" s="540"/>
      <c r="DC115" s="541"/>
    </row>
    <row r="116" spans="1:107" s="1" customFormat="1" ht="18" customHeight="1">
      <c r="A116" s="333">
        <v>6</v>
      </c>
      <c r="B116" s="334"/>
      <c r="C116" s="335"/>
      <c r="D116" s="527">
        <f t="shared" si="29"/>
      </c>
      <c r="E116" s="527"/>
      <c r="F116" s="527"/>
      <c r="G116" s="528">
        <f t="shared" si="30"/>
      </c>
      <c r="H116" s="529"/>
      <c r="I116" s="530"/>
      <c r="J116" s="619">
        <f t="shared" si="31"/>
      </c>
      <c r="K116" s="527"/>
      <c r="L116" s="527"/>
      <c r="M116" s="527">
        <f t="shared" si="32"/>
      </c>
      <c r="N116" s="527"/>
      <c r="O116" s="527"/>
      <c r="P116" s="527">
        <f t="shared" si="33"/>
      </c>
      <c r="Q116" s="527"/>
      <c r="R116" s="527"/>
      <c r="S116" s="527">
        <f t="shared" si="34"/>
      </c>
      <c r="T116" s="527"/>
      <c r="U116" s="527"/>
      <c r="V116" s="527">
        <f t="shared" si="35"/>
      </c>
      <c r="W116" s="527"/>
      <c r="X116" s="527"/>
      <c r="Y116" s="527">
        <f t="shared" si="36"/>
      </c>
      <c r="Z116" s="527"/>
      <c r="AA116" s="527"/>
      <c r="AB116" s="527">
        <f t="shared" si="37"/>
      </c>
      <c r="AC116" s="527"/>
      <c r="AD116" s="527"/>
      <c r="AE116" s="527">
        <f t="shared" si="38"/>
      </c>
      <c r="AF116" s="527"/>
      <c r="AG116" s="527"/>
      <c r="AH116" s="527">
        <f t="shared" si="39"/>
      </c>
      <c r="AI116" s="527"/>
      <c r="AJ116" s="527"/>
      <c r="AK116" s="527">
        <f t="shared" si="40"/>
      </c>
      <c r="AL116" s="527"/>
      <c r="AM116" s="527"/>
      <c r="AN116" s="620">
        <f t="shared" si="41"/>
      </c>
      <c r="AO116" s="395">
        <f t="shared" si="41"/>
      </c>
      <c r="AP116" s="396"/>
      <c r="AQ116" s="396">
        <f t="shared" si="55"/>
      </c>
      <c r="AR116" s="396"/>
      <c r="AS116" s="396"/>
      <c r="AT116" s="396">
        <f t="shared" si="56"/>
      </c>
      <c r="AU116" s="396"/>
      <c r="AV116" s="397"/>
      <c r="AW116" s="531">
        <f t="shared" si="42"/>
      </c>
      <c r="AX116" s="532"/>
      <c r="AY116" s="532"/>
      <c r="AZ116" s="532">
        <f t="shared" si="43"/>
      </c>
      <c r="BA116" s="532"/>
      <c r="BB116" s="533"/>
      <c r="BC116" s="534">
        <f t="shared" si="44"/>
      </c>
      <c r="BD116" s="535"/>
      <c r="BE116" s="535"/>
      <c r="BF116" s="535">
        <f t="shared" si="45"/>
      </c>
      <c r="BG116" s="535"/>
      <c r="BH116" s="535"/>
      <c r="BI116" s="535">
        <f t="shared" si="46"/>
      </c>
      <c r="BJ116" s="535"/>
      <c r="BK116" s="536"/>
      <c r="BL116" s="537">
        <f t="shared" si="47"/>
      </c>
      <c r="BM116" s="538"/>
      <c r="BN116" s="538"/>
      <c r="BO116" s="538">
        <f t="shared" si="48"/>
      </c>
      <c r="BP116" s="538"/>
      <c r="BQ116" s="538"/>
      <c r="BR116" s="538">
        <f t="shared" si="49"/>
      </c>
      <c r="BS116" s="538"/>
      <c r="BT116" s="538"/>
      <c r="BU116" s="538">
        <f t="shared" si="50"/>
      </c>
      <c r="BV116" s="538"/>
      <c r="BW116" s="538"/>
      <c r="BX116" s="538">
        <f t="shared" si="51"/>
      </c>
      <c r="BY116" s="538"/>
      <c r="BZ116" s="538"/>
      <c r="CA116" s="538">
        <f t="shared" si="52"/>
      </c>
      <c r="CB116" s="538"/>
      <c r="CC116" s="538"/>
      <c r="CD116" s="538">
        <f t="shared" si="53"/>
      </c>
      <c r="CE116" s="538"/>
      <c r="CF116" s="538"/>
      <c r="CG116" s="32"/>
      <c r="CH116" s="333" t="s">
        <v>33</v>
      </c>
      <c r="CI116" s="334"/>
      <c r="CJ116" s="351"/>
      <c r="CK116" s="352" t="s">
        <v>34</v>
      </c>
      <c r="CL116" s="334"/>
      <c r="CM116" s="351"/>
      <c r="CN116" s="352" t="s">
        <v>35</v>
      </c>
      <c r="CO116" s="353"/>
      <c r="CP116" s="354"/>
      <c r="CQ116" s="355" t="s">
        <v>36</v>
      </c>
      <c r="CR116" s="353"/>
      <c r="CS116" s="354"/>
      <c r="CT116" s="539">
        <f t="shared" si="54"/>
      </c>
      <c r="CU116" s="540"/>
      <c r="CV116" s="540"/>
      <c r="CW116" s="540"/>
      <c r="CX116" s="540"/>
      <c r="CY116" s="540"/>
      <c r="CZ116" s="540"/>
      <c r="DA116" s="540"/>
      <c r="DB116" s="540"/>
      <c r="DC116" s="541"/>
    </row>
    <row r="117" spans="1:107" s="1" customFormat="1" ht="18" customHeight="1">
      <c r="A117" s="256">
        <v>7</v>
      </c>
      <c r="B117" s="257"/>
      <c r="C117" s="302"/>
      <c r="D117" s="527">
        <f t="shared" si="29"/>
      </c>
      <c r="E117" s="527"/>
      <c r="F117" s="527"/>
      <c r="G117" s="528">
        <f t="shared" si="30"/>
      </c>
      <c r="H117" s="529"/>
      <c r="I117" s="530"/>
      <c r="J117" s="619">
        <f t="shared" si="31"/>
      </c>
      <c r="K117" s="527"/>
      <c r="L117" s="527"/>
      <c r="M117" s="527">
        <f t="shared" si="32"/>
      </c>
      <c r="N117" s="527"/>
      <c r="O117" s="527"/>
      <c r="P117" s="527">
        <f t="shared" si="33"/>
      </c>
      <c r="Q117" s="527"/>
      <c r="R117" s="527"/>
      <c r="S117" s="527">
        <f t="shared" si="34"/>
      </c>
      <c r="T117" s="527"/>
      <c r="U117" s="527"/>
      <c r="V117" s="527">
        <f t="shared" si="35"/>
      </c>
      <c r="W117" s="527"/>
      <c r="X117" s="527"/>
      <c r="Y117" s="527">
        <f t="shared" si="36"/>
      </c>
      <c r="Z117" s="527"/>
      <c r="AA117" s="527"/>
      <c r="AB117" s="527">
        <f t="shared" si="37"/>
      </c>
      <c r="AC117" s="527"/>
      <c r="AD117" s="527"/>
      <c r="AE117" s="527">
        <f t="shared" si="38"/>
      </c>
      <c r="AF117" s="527"/>
      <c r="AG117" s="527"/>
      <c r="AH117" s="527">
        <f t="shared" si="39"/>
      </c>
      <c r="AI117" s="527"/>
      <c r="AJ117" s="527"/>
      <c r="AK117" s="527">
        <f t="shared" si="40"/>
      </c>
      <c r="AL117" s="527"/>
      <c r="AM117" s="527"/>
      <c r="AN117" s="620">
        <f t="shared" si="41"/>
      </c>
      <c r="AO117" s="395">
        <f t="shared" si="41"/>
      </c>
      <c r="AP117" s="396"/>
      <c r="AQ117" s="396">
        <f t="shared" si="55"/>
      </c>
      <c r="AR117" s="396"/>
      <c r="AS117" s="396"/>
      <c r="AT117" s="396">
        <f t="shared" si="56"/>
      </c>
      <c r="AU117" s="396"/>
      <c r="AV117" s="397"/>
      <c r="AW117" s="531">
        <f t="shared" si="42"/>
      </c>
      <c r="AX117" s="532"/>
      <c r="AY117" s="532"/>
      <c r="AZ117" s="532">
        <f t="shared" si="43"/>
      </c>
      <c r="BA117" s="532"/>
      <c r="BB117" s="533"/>
      <c r="BC117" s="534">
        <f t="shared" si="44"/>
      </c>
      <c r="BD117" s="535"/>
      <c r="BE117" s="535"/>
      <c r="BF117" s="535">
        <f t="shared" si="45"/>
      </c>
      <c r="BG117" s="535"/>
      <c r="BH117" s="535"/>
      <c r="BI117" s="535">
        <f t="shared" si="46"/>
      </c>
      <c r="BJ117" s="535"/>
      <c r="BK117" s="536"/>
      <c r="BL117" s="537">
        <f t="shared" si="47"/>
      </c>
      <c r="BM117" s="538"/>
      <c r="BN117" s="538"/>
      <c r="BO117" s="538">
        <f t="shared" si="48"/>
      </c>
      <c r="BP117" s="538"/>
      <c r="BQ117" s="538"/>
      <c r="BR117" s="538">
        <f t="shared" si="49"/>
      </c>
      <c r="BS117" s="538"/>
      <c r="BT117" s="538"/>
      <c r="BU117" s="538">
        <f t="shared" si="50"/>
      </c>
      <c r="BV117" s="538"/>
      <c r="BW117" s="538"/>
      <c r="BX117" s="538">
        <f t="shared" si="51"/>
      </c>
      <c r="BY117" s="538"/>
      <c r="BZ117" s="538"/>
      <c r="CA117" s="538">
        <f t="shared" si="52"/>
      </c>
      <c r="CB117" s="538"/>
      <c r="CC117" s="538"/>
      <c r="CD117" s="538">
        <f t="shared" si="53"/>
      </c>
      <c r="CE117" s="538"/>
      <c r="CF117" s="538"/>
      <c r="CG117" s="32"/>
      <c r="CH117" s="333" t="s">
        <v>33</v>
      </c>
      <c r="CI117" s="334"/>
      <c r="CJ117" s="351"/>
      <c r="CK117" s="352" t="s">
        <v>34</v>
      </c>
      <c r="CL117" s="334"/>
      <c r="CM117" s="351"/>
      <c r="CN117" s="352" t="s">
        <v>35</v>
      </c>
      <c r="CO117" s="353"/>
      <c r="CP117" s="354"/>
      <c r="CQ117" s="355" t="s">
        <v>36</v>
      </c>
      <c r="CR117" s="353"/>
      <c r="CS117" s="354"/>
      <c r="CT117" s="539">
        <f t="shared" si="54"/>
      </c>
      <c r="CU117" s="540"/>
      <c r="CV117" s="540"/>
      <c r="CW117" s="540"/>
      <c r="CX117" s="540"/>
      <c r="CY117" s="540"/>
      <c r="CZ117" s="540"/>
      <c r="DA117" s="540"/>
      <c r="DB117" s="540"/>
      <c r="DC117" s="541"/>
    </row>
    <row r="118" spans="1:107" s="1" customFormat="1" ht="18" customHeight="1">
      <c r="A118" s="333">
        <v>8</v>
      </c>
      <c r="B118" s="334"/>
      <c r="C118" s="335"/>
      <c r="D118" s="542">
        <f t="shared" si="29"/>
      </c>
      <c r="E118" s="542"/>
      <c r="F118" s="542"/>
      <c r="G118" s="543">
        <f t="shared" si="30"/>
      </c>
      <c r="H118" s="544"/>
      <c r="I118" s="545"/>
      <c r="J118" s="619">
        <f t="shared" si="31"/>
      </c>
      <c r="K118" s="527"/>
      <c r="L118" s="527"/>
      <c r="M118" s="527">
        <f t="shared" si="32"/>
      </c>
      <c r="N118" s="527"/>
      <c r="O118" s="527"/>
      <c r="P118" s="527">
        <f t="shared" si="33"/>
      </c>
      <c r="Q118" s="527"/>
      <c r="R118" s="527"/>
      <c r="S118" s="527">
        <f t="shared" si="34"/>
      </c>
      <c r="T118" s="527"/>
      <c r="U118" s="527"/>
      <c r="V118" s="527">
        <f t="shared" si="35"/>
      </c>
      <c r="W118" s="527"/>
      <c r="X118" s="527"/>
      <c r="Y118" s="527">
        <f t="shared" si="36"/>
      </c>
      <c r="Z118" s="527"/>
      <c r="AA118" s="527"/>
      <c r="AB118" s="527">
        <f t="shared" si="37"/>
      </c>
      <c r="AC118" s="527"/>
      <c r="AD118" s="527"/>
      <c r="AE118" s="527">
        <f t="shared" si="38"/>
      </c>
      <c r="AF118" s="527"/>
      <c r="AG118" s="527"/>
      <c r="AH118" s="527">
        <f t="shared" si="39"/>
      </c>
      <c r="AI118" s="527"/>
      <c r="AJ118" s="527"/>
      <c r="AK118" s="527">
        <f t="shared" si="40"/>
      </c>
      <c r="AL118" s="527"/>
      <c r="AM118" s="527"/>
      <c r="AN118" s="620">
        <f t="shared" si="41"/>
      </c>
      <c r="AO118" s="395">
        <f t="shared" si="41"/>
      </c>
      <c r="AP118" s="396"/>
      <c r="AQ118" s="396">
        <f t="shared" si="55"/>
      </c>
      <c r="AR118" s="396"/>
      <c r="AS118" s="396"/>
      <c r="AT118" s="396">
        <f t="shared" si="56"/>
      </c>
      <c r="AU118" s="396"/>
      <c r="AV118" s="397"/>
      <c r="AW118" s="531">
        <f t="shared" si="42"/>
      </c>
      <c r="AX118" s="532"/>
      <c r="AY118" s="532"/>
      <c r="AZ118" s="532">
        <f t="shared" si="43"/>
      </c>
      <c r="BA118" s="532"/>
      <c r="BB118" s="533"/>
      <c r="BC118" s="534">
        <f t="shared" si="44"/>
      </c>
      <c r="BD118" s="535"/>
      <c r="BE118" s="535"/>
      <c r="BF118" s="535">
        <f t="shared" si="45"/>
      </c>
      <c r="BG118" s="535"/>
      <c r="BH118" s="535"/>
      <c r="BI118" s="535">
        <f t="shared" si="46"/>
      </c>
      <c r="BJ118" s="535"/>
      <c r="BK118" s="536"/>
      <c r="BL118" s="537">
        <f t="shared" si="47"/>
      </c>
      <c r="BM118" s="538"/>
      <c r="BN118" s="538"/>
      <c r="BO118" s="538">
        <f t="shared" si="48"/>
      </c>
      <c r="BP118" s="538"/>
      <c r="BQ118" s="538"/>
      <c r="BR118" s="538">
        <f t="shared" si="49"/>
      </c>
      <c r="BS118" s="538"/>
      <c r="BT118" s="538"/>
      <c r="BU118" s="538">
        <f t="shared" si="50"/>
      </c>
      <c r="BV118" s="538"/>
      <c r="BW118" s="538"/>
      <c r="BX118" s="538">
        <f t="shared" si="51"/>
      </c>
      <c r="BY118" s="538"/>
      <c r="BZ118" s="538"/>
      <c r="CA118" s="538">
        <f t="shared" si="52"/>
      </c>
      <c r="CB118" s="538"/>
      <c r="CC118" s="538"/>
      <c r="CD118" s="538">
        <f t="shared" si="53"/>
      </c>
      <c r="CE118" s="538"/>
      <c r="CF118" s="538"/>
      <c r="CG118" s="32"/>
      <c r="CH118" s="256" t="s">
        <v>33</v>
      </c>
      <c r="CI118" s="257"/>
      <c r="CJ118" s="363"/>
      <c r="CK118" s="364" t="s">
        <v>34</v>
      </c>
      <c r="CL118" s="257"/>
      <c r="CM118" s="363"/>
      <c r="CN118" s="364" t="s">
        <v>35</v>
      </c>
      <c r="CO118" s="365"/>
      <c r="CP118" s="366"/>
      <c r="CQ118" s="367" t="s">
        <v>36</v>
      </c>
      <c r="CR118" s="365"/>
      <c r="CS118" s="366"/>
      <c r="CT118" s="539">
        <f t="shared" si="54"/>
      </c>
      <c r="CU118" s="540"/>
      <c r="CV118" s="540"/>
      <c r="CW118" s="540"/>
      <c r="CX118" s="540"/>
      <c r="CY118" s="540"/>
      <c r="CZ118" s="540"/>
      <c r="DA118" s="540"/>
      <c r="DB118" s="540"/>
      <c r="DC118" s="541"/>
    </row>
    <row r="119" spans="1:107" s="1" customFormat="1" ht="18" customHeight="1">
      <c r="A119" s="256">
        <v>9</v>
      </c>
      <c r="B119" s="257"/>
      <c r="C119" s="302"/>
      <c r="D119" s="527">
        <f t="shared" si="29"/>
      </c>
      <c r="E119" s="527"/>
      <c r="F119" s="527"/>
      <c r="G119" s="528">
        <f t="shared" si="30"/>
      </c>
      <c r="H119" s="529"/>
      <c r="I119" s="530"/>
      <c r="J119" s="619">
        <f t="shared" si="31"/>
      </c>
      <c r="K119" s="527"/>
      <c r="L119" s="527"/>
      <c r="M119" s="527">
        <f t="shared" si="32"/>
      </c>
      <c r="N119" s="527"/>
      <c r="O119" s="527"/>
      <c r="P119" s="527">
        <f t="shared" si="33"/>
      </c>
      <c r="Q119" s="527"/>
      <c r="R119" s="527"/>
      <c r="S119" s="527">
        <f t="shared" si="34"/>
      </c>
      <c r="T119" s="527"/>
      <c r="U119" s="527"/>
      <c r="V119" s="527">
        <f t="shared" si="35"/>
      </c>
      <c r="W119" s="527"/>
      <c r="X119" s="527"/>
      <c r="Y119" s="527">
        <f t="shared" si="36"/>
      </c>
      <c r="Z119" s="527"/>
      <c r="AA119" s="527"/>
      <c r="AB119" s="527">
        <f t="shared" si="37"/>
      </c>
      <c r="AC119" s="527"/>
      <c r="AD119" s="527"/>
      <c r="AE119" s="527">
        <f t="shared" si="38"/>
      </c>
      <c r="AF119" s="527"/>
      <c r="AG119" s="527"/>
      <c r="AH119" s="527">
        <f t="shared" si="39"/>
      </c>
      <c r="AI119" s="527"/>
      <c r="AJ119" s="527"/>
      <c r="AK119" s="527">
        <f t="shared" si="40"/>
      </c>
      <c r="AL119" s="527"/>
      <c r="AM119" s="527"/>
      <c r="AN119" s="620">
        <f t="shared" si="41"/>
      </c>
      <c r="AO119" s="395">
        <f t="shared" si="41"/>
      </c>
      <c r="AP119" s="396"/>
      <c r="AQ119" s="396">
        <f t="shared" si="55"/>
      </c>
      <c r="AR119" s="396"/>
      <c r="AS119" s="396"/>
      <c r="AT119" s="396">
        <f t="shared" si="56"/>
      </c>
      <c r="AU119" s="396"/>
      <c r="AV119" s="397"/>
      <c r="AW119" s="531">
        <f t="shared" si="42"/>
      </c>
      <c r="AX119" s="532"/>
      <c r="AY119" s="532"/>
      <c r="AZ119" s="532">
        <f t="shared" si="43"/>
      </c>
      <c r="BA119" s="532"/>
      <c r="BB119" s="533"/>
      <c r="BC119" s="534">
        <f t="shared" si="44"/>
      </c>
      <c r="BD119" s="535"/>
      <c r="BE119" s="535"/>
      <c r="BF119" s="535">
        <f t="shared" si="45"/>
      </c>
      <c r="BG119" s="535"/>
      <c r="BH119" s="535"/>
      <c r="BI119" s="535">
        <f t="shared" si="46"/>
      </c>
      <c r="BJ119" s="535"/>
      <c r="BK119" s="536"/>
      <c r="BL119" s="537">
        <f t="shared" si="47"/>
      </c>
      <c r="BM119" s="538"/>
      <c r="BN119" s="538"/>
      <c r="BO119" s="538">
        <f t="shared" si="48"/>
      </c>
      <c r="BP119" s="538"/>
      <c r="BQ119" s="538"/>
      <c r="BR119" s="538">
        <f t="shared" si="49"/>
      </c>
      <c r="BS119" s="538"/>
      <c r="BT119" s="538"/>
      <c r="BU119" s="538">
        <f t="shared" si="50"/>
      </c>
      <c r="BV119" s="538"/>
      <c r="BW119" s="538"/>
      <c r="BX119" s="538">
        <f t="shared" si="51"/>
      </c>
      <c r="BY119" s="538"/>
      <c r="BZ119" s="538"/>
      <c r="CA119" s="538">
        <f t="shared" si="52"/>
      </c>
      <c r="CB119" s="538"/>
      <c r="CC119" s="538"/>
      <c r="CD119" s="538">
        <f t="shared" si="53"/>
      </c>
      <c r="CE119" s="538"/>
      <c r="CF119" s="538"/>
      <c r="CG119" s="32"/>
      <c r="CH119" s="333" t="s">
        <v>33</v>
      </c>
      <c r="CI119" s="334"/>
      <c r="CJ119" s="351"/>
      <c r="CK119" s="352" t="s">
        <v>34</v>
      </c>
      <c r="CL119" s="334"/>
      <c r="CM119" s="351"/>
      <c r="CN119" s="352" t="s">
        <v>35</v>
      </c>
      <c r="CO119" s="353"/>
      <c r="CP119" s="354"/>
      <c r="CQ119" s="355" t="s">
        <v>36</v>
      </c>
      <c r="CR119" s="353"/>
      <c r="CS119" s="354"/>
      <c r="CT119" s="539">
        <f t="shared" si="54"/>
      </c>
      <c r="CU119" s="540"/>
      <c r="CV119" s="540"/>
      <c r="CW119" s="540"/>
      <c r="CX119" s="540"/>
      <c r="CY119" s="540"/>
      <c r="CZ119" s="540"/>
      <c r="DA119" s="540"/>
      <c r="DB119" s="540"/>
      <c r="DC119" s="541"/>
    </row>
    <row r="120" spans="1:107" s="1" customFormat="1" ht="18" customHeight="1">
      <c r="A120" s="333">
        <v>10</v>
      </c>
      <c r="B120" s="334"/>
      <c r="C120" s="335"/>
      <c r="D120" s="542">
        <f t="shared" si="29"/>
      </c>
      <c r="E120" s="542"/>
      <c r="F120" s="542"/>
      <c r="G120" s="543">
        <f t="shared" si="30"/>
      </c>
      <c r="H120" s="544"/>
      <c r="I120" s="545"/>
      <c r="J120" s="619">
        <f t="shared" si="31"/>
      </c>
      <c r="K120" s="527"/>
      <c r="L120" s="527"/>
      <c r="M120" s="527">
        <f t="shared" si="32"/>
      </c>
      <c r="N120" s="527"/>
      <c r="O120" s="527"/>
      <c r="P120" s="527">
        <f t="shared" si="33"/>
      </c>
      <c r="Q120" s="527"/>
      <c r="R120" s="527"/>
      <c r="S120" s="527">
        <f t="shared" si="34"/>
      </c>
      <c r="T120" s="527"/>
      <c r="U120" s="527"/>
      <c r="V120" s="527">
        <f t="shared" si="35"/>
      </c>
      <c r="W120" s="527"/>
      <c r="X120" s="527"/>
      <c r="Y120" s="527">
        <f t="shared" si="36"/>
      </c>
      <c r="Z120" s="527"/>
      <c r="AA120" s="527"/>
      <c r="AB120" s="527">
        <f t="shared" si="37"/>
      </c>
      <c r="AC120" s="527"/>
      <c r="AD120" s="527"/>
      <c r="AE120" s="527">
        <f t="shared" si="38"/>
      </c>
      <c r="AF120" s="527"/>
      <c r="AG120" s="527"/>
      <c r="AH120" s="527">
        <f t="shared" si="39"/>
      </c>
      <c r="AI120" s="527"/>
      <c r="AJ120" s="527"/>
      <c r="AK120" s="527">
        <f t="shared" si="40"/>
      </c>
      <c r="AL120" s="527"/>
      <c r="AM120" s="527"/>
      <c r="AN120" s="620">
        <f t="shared" si="41"/>
      </c>
      <c r="AO120" s="395">
        <f t="shared" si="41"/>
      </c>
      <c r="AP120" s="396"/>
      <c r="AQ120" s="396">
        <f t="shared" si="55"/>
      </c>
      <c r="AR120" s="396"/>
      <c r="AS120" s="396"/>
      <c r="AT120" s="396">
        <f t="shared" si="56"/>
      </c>
      <c r="AU120" s="396"/>
      <c r="AV120" s="397"/>
      <c r="AW120" s="531">
        <f t="shared" si="42"/>
      </c>
      <c r="AX120" s="532"/>
      <c r="AY120" s="532"/>
      <c r="AZ120" s="532">
        <f t="shared" si="43"/>
      </c>
      <c r="BA120" s="532"/>
      <c r="BB120" s="533"/>
      <c r="BC120" s="534">
        <f t="shared" si="44"/>
      </c>
      <c r="BD120" s="535"/>
      <c r="BE120" s="535"/>
      <c r="BF120" s="535">
        <f t="shared" si="45"/>
      </c>
      <c r="BG120" s="535"/>
      <c r="BH120" s="535"/>
      <c r="BI120" s="535">
        <f t="shared" si="46"/>
      </c>
      <c r="BJ120" s="535"/>
      <c r="BK120" s="536"/>
      <c r="BL120" s="537">
        <f t="shared" si="47"/>
      </c>
      <c r="BM120" s="538"/>
      <c r="BN120" s="538"/>
      <c r="BO120" s="538">
        <f t="shared" si="48"/>
      </c>
      <c r="BP120" s="538"/>
      <c r="BQ120" s="538"/>
      <c r="BR120" s="538">
        <f t="shared" si="49"/>
      </c>
      <c r="BS120" s="538"/>
      <c r="BT120" s="538"/>
      <c r="BU120" s="538">
        <f t="shared" si="50"/>
      </c>
      <c r="BV120" s="538"/>
      <c r="BW120" s="538"/>
      <c r="BX120" s="538">
        <f t="shared" si="51"/>
      </c>
      <c r="BY120" s="538"/>
      <c r="BZ120" s="538"/>
      <c r="CA120" s="538">
        <f t="shared" si="52"/>
      </c>
      <c r="CB120" s="538"/>
      <c r="CC120" s="538"/>
      <c r="CD120" s="538">
        <f t="shared" si="53"/>
      </c>
      <c r="CE120" s="538"/>
      <c r="CF120" s="538"/>
      <c r="CG120" s="32"/>
      <c r="CH120" s="256" t="s">
        <v>33</v>
      </c>
      <c r="CI120" s="257"/>
      <c r="CJ120" s="363"/>
      <c r="CK120" s="364" t="s">
        <v>34</v>
      </c>
      <c r="CL120" s="257"/>
      <c r="CM120" s="363"/>
      <c r="CN120" s="364" t="s">
        <v>35</v>
      </c>
      <c r="CO120" s="365"/>
      <c r="CP120" s="366"/>
      <c r="CQ120" s="367" t="s">
        <v>36</v>
      </c>
      <c r="CR120" s="365"/>
      <c r="CS120" s="366"/>
      <c r="CT120" s="539">
        <f t="shared" si="54"/>
      </c>
      <c r="CU120" s="540"/>
      <c r="CV120" s="540"/>
      <c r="CW120" s="540"/>
      <c r="CX120" s="540"/>
      <c r="CY120" s="540"/>
      <c r="CZ120" s="540"/>
      <c r="DA120" s="540"/>
      <c r="DB120" s="540"/>
      <c r="DC120" s="541"/>
    </row>
    <row r="121" spans="1:107" s="1" customFormat="1" ht="18" customHeight="1">
      <c r="A121" s="256">
        <v>11</v>
      </c>
      <c r="B121" s="257"/>
      <c r="C121" s="302"/>
      <c r="D121" s="527">
        <f t="shared" si="29"/>
      </c>
      <c r="E121" s="527"/>
      <c r="F121" s="527"/>
      <c r="G121" s="528">
        <f t="shared" si="30"/>
      </c>
      <c r="H121" s="529"/>
      <c r="I121" s="530"/>
      <c r="J121" s="619">
        <f t="shared" si="31"/>
      </c>
      <c r="K121" s="527"/>
      <c r="L121" s="527"/>
      <c r="M121" s="527">
        <f t="shared" si="32"/>
      </c>
      <c r="N121" s="527"/>
      <c r="O121" s="527"/>
      <c r="P121" s="527">
        <f t="shared" si="33"/>
      </c>
      <c r="Q121" s="527"/>
      <c r="R121" s="527"/>
      <c r="S121" s="527">
        <f t="shared" si="34"/>
      </c>
      <c r="T121" s="527"/>
      <c r="U121" s="527"/>
      <c r="V121" s="527">
        <f t="shared" si="35"/>
      </c>
      <c r="W121" s="527"/>
      <c r="X121" s="527"/>
      <c r="Y121" s="527">
        <f t="shared" si="36"/>
      </c>
      <c r="Z121" s="527"/>
      <c r="AA121" s="527"/>
      <c r="AB121" s="527">
        <f t="shared" si="37"/>
      </c>
      <c r="AC121" s="527"/>
      <c r="AD121" s="527"/>
      <c r="AE121" s="527">
        <f t="shared" si="38"/>
      </c>
      <c r="AF121" s="527"/>
      <c r="AG121" s="527"/>
      <c r="AH121" s="527">
        <f t="shared" si="39"/>
      </c>
      <c r="AI121" s="527"/>
      <c r="AJ121" s="527"/>
      <c r="AK121" s="527">
        <f t="shared" si="40"/>
      </c>
      <c r="AL121" s="527"/>
      <c r="AM121" s="527"/>
      <c r="AN121" s="620">
        <f t="shared" si="41"/>
      </c>
      <c r="AO121" s="395">
        <f t="shared" si="41"/>
      </c>
      <c r="AP121" s="396"/>
      <c r="AQ121" s="396">
        <f t="shared" si="55"/>
      </c>
      <c r="AR121" s="396"/>
      <c r="AS121" s="396"/>
      <c r="AT121" s="396">
        <f t="shared" si="56"/>
      </c>
      <c r="AU121" s="396"/>
      <c r="AV121" s="397"/>
      <c r="AW121" s="531">
        <f t="shared" si="42"/>
      </c>
      <c r="AX121" s="532"/>
      <c r="AY121" s="532"/>
      <c r="AZ121" s="532">
        <f t="shared" si="43"/>
      </c>
      <c r="BA121" s="532"/>
      <c r="BB121" s="533"/>
      <c r="BC121" s="534">
        <f t="shared" si="44"/>
      </c>
      <c r="BD121" s="535"/>
      <c r="BE121" s="535"/>
      <c r="BF121" s="535">
        <f t="shared" si="45"/>
      </c>
      <c r="BG121" s="535"/>
      <c r="BH121" s="535"/>
      <c r="BI121" s="535">
        <f t="shared" si="46"/>
      </c>
      <c r="BJ121" s="535"/>
      <c r="BK121" s="536"/>
      <c r="BL121" s="537">
        <f t="shared" si="47"/>
      </c>
      <c r="BM121" s="538"/>
      <c r="BN121" s="538"/>
      <c r="BO121" s="538">
        <f t="shared" si="48"/>
      </c>
      <c r="BP121" s="538"/>
      <c r="BQ121" s="538"/>
      <c r="BR121" s="538">
        <f t="shared" si="49"/>
      </c>
      <c r="BS121" s="538"/>
      <c r="BT121" s="538"/>
      <c r="BU121" s="538">
        <f t="shared" si="50"/>
      </c>
      <c r="BV121" s="538"/>
      <c r="BW121" s="538"/>
      <c r="BX121" s="538">
        <f t="shared" si="51"/>
      </c>
      <c r="BY121" s="538"/>
      <c r="BZ121" s="538"/>
      <c r="CA121" s="538">
        <f t="shared" si="52"/>
      </c>
      <c r="CB121" s="538"/>
      <c r="CC121" s="538"/>
      <c r="CD121" s="538">
        <f t="shared" si="53"/>
      </c>
      <c r="CE121" s="538"/>
      <c r="CF121" s="538"/>
      <c r="CG121" s="32"/>
      <c r="CH121" s="333" t="s">
        <v>33</v>
      </c>
      <c r="CI121" s="334"/>
      <c r="CJ121" s="351"/>
      <c r="CK121" s="352" t="s">
        <v>34</v>
      </c>
      <c r="CL121" s="334"/>
      <c r="CM121" s="351"/>
      <c r="CN121" s="352" t="s">
        <v>35</v>
      </c>
      <c r="CO121" s="353"/>
      <c r="CP121" s="354"/>
      <c r="CQ121" s="355" t="s">
        <v>36</v>
      </c>
      <c r="CR121" s="353"/>
      <c r="CS121" s="354"/>
      <c r="CT121" s="539">
        <f t="shared" si="54"/>
      </c>
      <c r="CU121" s="540"/>
      <c r="CV121" s="540"/>
      <c r="CW121" s="540"/>
      <c r="CX121" s="540"/>
      <c r="CY121" s="540"/>
      <c r="CZ121" s="540"/>
      <c r="DA121" s="540"/>
      <c r="DB121" s="540"/>
      <c r="DC121" s="541"/>
    </row>
    <row r="122" spans="1:107" s="1" customFormat="1" ht="18" customHeight="1">
      <c r="A122" s="333">
        <v>12</v>
      </c>
      <c r="B122" s="334"/>
      <c r="C122" s="335"/>
      <c r="D122" s="542">
        <f t="shared" si="29"/>
      </c>
      <c r="E122" s="542"/>
      <c r="F122" s="542"/>
      <c r="G122" s="543">
        <f t="shared" si="30"/>
      </c>
      <c r="H122" s="544"/>
      <c r="I122" s="545"/>
      <c r="J122" s="619">
        <f t="shared" si="31"/>
      </c>
      <c r="K122" s="527"/>
      <c r="L122" s="527"/>
      <c r="M122" s="527">
        <f t="shared" si="32"/>
      </c>
      <c r="N122" s="527"/>
      <c r="O122" s="527"/>
      <c r="P122" s="527">
        <f t="shared" si="33"/>
      </c>
      <c r="Q122" s="527"/>
      <c r="R122" s="527"/>
      <c r="S122" s="527">
        <f t="shared" si="34"/>
      </c>
      <c r="T122" s="527"/>
      <c r="U122" s="527"/>
      <c r="V122" s="527">
        <f t="shared" si="35"/>
      </c>
      <c r="W122" s="527"/>
      <c r="X122" s="527"/>
      <c r="Y122" s="527">
        <f t="shared" si="36"/>
      </c>
      <c r="Z122" s="527"/>
      <c r="AA122" s="527"/>
      <c r="AB122" s="527">
        <f t="shared" si="37"/>
      </c>
      <c r="AC122" s="527"/>
      <c r="AD122" s="527"/>
      <c r="AE122" s="527">
        <f t="shared" si="38"/>
      </c>
      <c r="AF122" s="527"/>
      <c r="AG122" s="527"/>
      <c r="AH122" s="527">
        <f t="shared" si="39"/>
      </c>
      <c r="AI122" s="527"/>
      <c r="AJ122" s="527"/>
      <c r="AK122" s="527">
        <f t="shared" si="40"/>
      </c>
      <c r="AL122" s="527"/>
      <c r="AM122" s="527"/>
      <c r="AN122" s="620">
        <f aca="true" t="shared" si="57" ref="AN122:AO125">IF(AN75="","",AN75)</f>
      </c>
      <c r="AO122" s="395">
        <f t="shared" si="57"/>
      </c>
      <c r="AP122" s="396"/>
      <c r="AQ122" s="396">
        <f t="shared" si="55"/>
      </c>
      <c r="AR122" s="396"/>
      <c r="AS122" s="396"/>
      <c r="AT122" s="396">
        <f t="shared" si="56"/>
      </c>
      <c r="AU122" s="396"/>
      <c r="AV122" s="397"/>
      <c r="AW122" s="531">
        <f t="shared" si="42"/>
      </c>
      <c r="AX122" s="532"/>
      <c r="AY122" s="532"/>
      <c r="AZ122" s="532">
        <f t="shared" si="43"/>
      </c>
      <c r="BA122" s="532"/>
      <c r="BB122" s="533"/>
      <c r="BC122" s="534">
        <f t="shared" si="44"/>
      </c>
      <c r="BD122" s="535"/>
      <c r="BE122" s="535"/>
      <c r="BF122" s="535">
        <f t="shared" si="45"/>
      </c>
      <c r="BG122" s="535"/>
      <c r="BH122" s="535"/>
      <c r="BI122" s="535">
        <f t="shared" si="46"/>
      </c>
      <c r="BJ122" s="535"/>
      <c r="BK122" s="536"/>
      <c r="BL122" s="537">
        <f aca="true" t="shared" si="58" ref="BL122:BL129">IF(BL75="","",BL75)</f>
      </c>
      <c r="BM122" s="538"/>
      <c r="BN122" s="538"/>
      <c r="BO122" s="538">
        <f aca="true" t="shared" si="59" ref="BO122:BO129">IF(BO75="","",BO75)</f>
      </c>
      <c r="BP122" s="538"/>
      <c r="BQ122" s="538"/>
      <c r="BR122" s="538">
        <f aca="true" t="shared" si="60" ref="BR122:BR129">IF(BR75="","",BR75)</f>
      </c>
      <c r="BS122" s="538"/>
      <c r="BT122" s="538"/>
      <c r="BU122" s="538">
        <f aca="true" t="shared" si="61" ref="BU122:BU129">IF(BU75="","",BU75)</f>
      </c>
      <c r="BV122" s="538"/>
      <c r="BW122" s="538"/>
      <c r="BX122" s="538">
        <f aca="true" t="shared" si="62" ref="BX122:BX129">IF(BX75="","",BX75)</f>
      </c>
      <c r="BY122" s="538"/>
      <c r="BZ122" s="538"/>
      <c r="CA122" s="538">
        <f aca="true" t="shared" si="63" ref="CA122:CA129">IF(CA75="","",CA75)</f>
      </c>
      <c r="CB122" s="538"/>
      <c r="CC122" s="538"/>
      <c r="CD122" s="538">
        <f aca="true" t="shared" si="64" ref="CD122:CD129">IF(CD75="","",CD75)</f>
      </c>
      <c r="CE122" s="538"/>
      <c r="CF122" s="538"/>
      <c r="CG122" s="32"/>
      <c r="CH122" s="256" t="s">
        <v>33</v>
      </c>
      <c r="CI122" s="257"/>
      <c r="CJ122" s="363"/>
      <c r="CK122" s="364" t="s">
        <v>34</v>
      </c>
      <c r="CL122" s="257"/>
      <c r="CM122" s="363"/>
      <c r="CN122" s="364" t="s">
        <v>35</v>
      </c>
      <c r="CO122" s="365"/>
      <c r="CP122" s="366"/>
      <c r="CQ122" s="367" t="s">
        <v>36</v>
      </c>
      <c r="CR122" s="365"/>
      <c r="CS122" s="366"/>
      <c r="CT122" s="539">
        <f t="shared" si="54"/>
      </c>
      <c r="CU122" s="540"/>
      <c r="CV122" s="540"/>
      <c r="CW122" s="540"/>
      <c r="CX122" s="540"/>
      <c r="CY122" s="540"/>
      <c r="CZ122" s="540"/>
      <c r="DA122" s="540"/>
      <c r="DB122" s="540"/>
      <c r="DC122" s="541"/>
    </row>
    <row r="123" spans="1:107" s="1" customFormat="1" ht="18" customHeight="1">
      <c r="A123" s="256">
        <v>13</v>
      </c>
      <c r="B123" s="257"/>
      <c r="C123" s="302"/>
      <c r="D123" s="527">
        <f t="shared" si="29"/>
      </c>
      <c r="E123" s="527"/>
      <c r="F123" s="527"/>
      <c r="G123" s="528">
        <f t="shared" si="30"/>
      </c>
      <c r="H123" s="529"/>
      <c r="I123" s="530"/>
      <c r="J123" s="619">
        <f t="shared" si="31"/>
      </c>
      <c r="K123" s="527"/>
      <c r="L123" s="527"/>
      <c r="M123" s="527">
        <f t="shared" si="32"/>
      </c>
      <c r="N123" s="527"/>
      <c r="O123" s="527"/>
      <c r="P123" s="527">
        <f t="shared" si="33"/>
      </c>
      <c r="Q123" s="527"/>
      <c r="R123" s="527"/>
      <c r="S123" s="527">
        <f t="shared" si="34"/>
      </c>
      <c r="T123" s="527"/>
      <c r="U123" s="527"/>
      <c r="V123" s="527">
        <f t="shared" si="35"/>
      </c>
      <c r="W123" s="527"/>
      <c r="X123" s="527"/>
      <c r="Y123" s="527">
        <f t="shared" si="36"/>
      </c>
      <c r="Z123" s="527"/>
      <c r="AA123" s="527"/>
      <c r="AB123" s="527">
        <f t="shared" si="37"/>
      </c>
      <c r="AC123" s="527"/>
      <c r="AD123" s="527"/>
      <c r="AE123" s="527">
        <f t="shared" si="38"/>
      </c>
      <c r="AF123" s="527"/>
      <c r="AG123" s="527"/>
      <c r="AH123" s="527">
        <f t="shared" si="39"/>
      </c>
      <c r="AI123" s="527"/>
      <c r="AJ123" s="527"/>
      <c r="AK123" s="527">
        <f t="shared" si="40"/>
      </c>
      <c r="AL123" s="527"/>
      <c r="AM123" s="527"/>
      <c r="AN123" s="620">
        <f t="shared" si="57"/>
      </c>
      <c r="AO123" s="395">
        <f t="shared" si="57"/>
      </c>
      <c r="AP123" s="396"/>
      <c r="AQ123" s="396">
        <f t="shared" si="55"/>
      </c>
      <c r="AR123" s="396"/>
      <c r="AS123" s="396"/>
      <c r="AT123" s="396">
        <f t="shared" si="56"/>
      </c>
      <c r="AU123" s="396"/>
      <c r="AV123" s="397"/>
      <c r="AW123" s="531">
        <f t="shared" si="42"/>
      </c>
      <c r="AX123" s="532"/>
      <c r="AY123" s="532"/>
      <c r="AZ123" s="532">
        <f t="shared" si="43"/>
      </c>
      <c r="BA123" s="532"/>
      <c r="BB123" s="533"/>
      <c r="BC123" s="534">
        <f t="shared" si="44"/>
      </c>
      <c r="BD123" s="535"/>
      <c r="BE123" s="535"/>
      <c r="BF123" s="535">
        <f t="shared" si="45"/>
      </c>
      <c r="BG123" s="535"/>
      <c r="BH123" s="535"/>
      <c r="BI123" s="535">
        <f t="shared" si="46"/>
      </c>
      <c r="BJ123" s="535"/>
      <c r="BK123" s="536"/>
      <c r="BL123" s="537">
        <f t="shared" si="58"/>
      </c>
      <c r="BM123" s="538"/>
      <c r="BN123" s="538"/>
      <c r="BO123" s="538">
        <f t="shared" si="59"/>
      </c>
      <c r="BP123" s="538"/>
      <c r="BQ123" s="538"/>
      <c r="BR123" s="538">
        <f t="shared" si="60"/>
      </c>
      <c r="BS123" s="538"/>
      <c r="BT123" s="538"/>
      <c r="BU123" s="538">
        <f t="shared" si="61"/>
      </c>
      <c r="BV123" s="538"/>
      <c r="BW123" s="538"/>
      <c r="BX123" s="538">
        <f t="shared" si="62"/>
      </c>
      <c r="BY123" s="538"/>
      <c r="BZ123" s="538"/>
      <c r="CA123" s="538">
        <f t="shared" si="63"/>
      </c>
      <c r="CB123" s="538"/>
      <c r="CC123" s="538"/>
      <c r="CD123" s="538">
        <f t="shared" si="64"/>
      </c>
      <c r="CE123" s="538"/>
      <c r="CF123" s="538"/>
      <c r="CG123" s="32"/>
      <c r="CH123" s="333" t="s">
        <v>33</v>
      </c>
      <c r="CI123" s="334"/>
      <c r="CJ123" s="351"/>
      <c r="CK123" s="352" t="s">
        <v>34</v>
      </c>
      <c r="CL123" s="334"/>
      <c r="CM123" s="351"/>
      <c r="CN123" s="352" t="s">
        <v>35</v>
      </c>
      <c r="CO123" s="353"/>
      <c r="CP123" s="354"/>
      <c r="CQ123" s="355" t="s">
        <v>36</v>
      </c>
      <c r="CR123" s="353"/>
      <c r="CS123" s="354"/>
      <c r="CT123" s="539">
        <f t="shared" si="54"/>
      </c>
      <c r="CU123" s="540"/>
      <c r="CV123" s="540"/>
      <c r="CW123" s="540"/>
      <c r="CX123" s="540"/>
      <c r="CY123" s="540"/>
      <c r="CZ123" s="540"/>
      <c r="DA123" s="540"/>
      <c r="DB123" s="540"/>
      <c r="DC123" s="541"/>
    </row>
    <row r="124" spans="1:107" s="1" customFormat="1" ht="18" customHeight="1">
      <c r="A124" s="333">
        <v>14</v>
      </c>
      <c r="B124" s="334"/>
      <c r="C124" s="335"/>
      <c r="D124" s="527">
        <f t="shared" si="29"/>
      </c>
      <c r="E124" s="527"/>
      <c r="F124" s="527"/>
      <c r="G124" s="528">
        <f t="shared" si="30"/>
      </c>
      <c r="H124" s="529"/>
      <c r="I124" s="530"/>
      <c r="J124" s="619">
        <f t="shared" si="31"/>
      </c>
      <c r="K124" s="527"/>
      <c r="L124" s="527"/>
      <c r="M124" s="527">
        <f t="shared" si="32"/>
      </c>
      <c r="N124" s="527"/>
      <c r="O124" s="527"/>
      <c r="P124" s="527">
        <f t="shared" si="33"/>
      </c>
      <c r="Q124" s="527"/>
      <c r="R124" s="527"/>
      <c r="S124" s="527">
        <f t="shared" si="34"/>
      </c>
      <c r="T124" s="527"/>
      <c r="U124" s="527"/>
      <c r="V124" s="527">
        <f t="shared" si="35"/>
      </c>
      <c r="W124" s="527"/>
      <c r="X124" s="527"/>
      <c r="Y124" s="527">
        <f t="shared" si="36"/>
      </c>
      <c r="Z124" s="527"/>
      <c r="AA124" s="527"/>
      <c r="AB124" s="527">
        <f t="shared" si="37"/>
      </c>
      <c r="AC124" s="527"/>
      <c r="AD124" s="527"/>
      <c r="AE124" s="527">
        <f t="shared" si="38"/>
      </c>
      <c r="AF124" s="527"/>
      <c r="AG124" s="527"/>
      <c r="AH124" s="527">
        <f t="shared" si="39"/>
      </c>
      <c r="AI124" s="527"/>
      <c r="AJ124" s="527"/>
      <c r="AK124" s="527">
        <f t="shared" si="40"/>
      </c>
      <c r="AL124" s="527"/>
      <c r="AM124" s="527"/>
      <c r="AN124" s="620">
        <f t="shared" si="57"/>
      </c>
      <c r="AO124" s="395">
        <f t="shared" si="57"/>
      </c>
      <c r="AP124" s="396"/>
      <c r="AQ124" s="396">
        <f t="shared" si="55"/>
      </c>
      <c r="AR124" s="396"/>
      <c r="AS124" s="396"/>
      <c r="AT124" s="396">
        <f t="shared" si="56"/>
      </c>
      <c r="AU124" s="396"/>
      <c r="AV124" s="397"/>
      <c r="AW124" s="531">
        <f t="shared" si="42"/>
      </c>
      <c r="AX124" s="532"/>
      <c r="AY124" s="532"/>
      <c r="AZ124" s="532">
        <f t="shared" si="43"/>
      </c>
      <c r="BA124" s="532"/>
      <c r="BB124" s="533"/>
      <c r="BC124" s="534">
        <f t="shared" si="44"/>
      </c>
      <c r="BD124" s="535"/>
      <c r="BE124" s="535"/>
      <c r="BF124" s="535">
        <f t="shared" si="45"/>
      </c>
      <c r="BG124" s="535"/>
      <c r="BH124" s="535"/>
      <c r="BI124" s="535">
        <f t="shared" si="46"/>
      </c>
      <c r="BJ124" s="535"/>
      <c r="BK124" s="536"/>
      <c r="BL124" s="537">
        <f t="shared" si="58"/>
      </c>
      <c r="BM124" s="538"/>
      <c r="BN124" s="538"/>
      <c r="BO124" s="538">
        <f t="shared" si="59"/>
      </c>
      <c r="BP124" s="538"/>
      <c r="BQ124" s="538"/>
      <c r="BR124" s="538">
        <f t="shared" si="60"/>
      </c>
      <c r="BS124" s="538"/>
      <c r="BT124" s="538"/>
      <c r="BU124" s="538">
        <f t="shared" si="61"/>
      </c>
      <c r="BV124" s="538"/>
      <c r="BW124" s="538"/>
      <c r="BX124" s="538">
        <f t="shared" si="62"/>
      </c>
      <c r="BY124" s="538"/>
      <c r="BZ124" s="538"/>
      <c r="CA124" s="538">
        <f t="shared" si="63"/>
      </c>
      <c r="CB124" s="538"/>
      <c r="CC124" s="538"/>
      <c r="CD124" s="538">
        <f t="shared" si="64"/>
      </c>
      <c r="CE124" s="538"/>
      <c r="CF124" s="538"/>
      <c r="CG124" s="32"/>
      <c r="CH124" s="333" t="s">
        <v>33</v>
      </c>
      <c r="CI124" s="334"/>
      <c r="CJ124" s="351"/>
      <c r="CK124" s="352" t="s">
        <v>34</v>
      </c>
      <c r="CL124" s="334"/>
      <c r="CM124" s="351"/>
      <c r="CN124" s="352" t="s">
        <v>35</v>
      </c>
      <c r="CO124" s="353"/>
      <c r="CP124" s="354"/>
      <c r="CQ124" s="355" t="s">
        <v>36</v>
      </c>
      <c r="CR124" s="353"/>
      <c r="CS124" s="354"/>
      <c r="CT124" s="539">
        <f t="shared" si="54"/>
      </c>
      <c r="CU124" s="540"/>
      <c r="CV124" s="540"/>
      <c r="CW124" s="540"/>
      <c r="CX124" s="540"/>
      <c r="CY124" s="540"/>
      <c r="CZ124" s="540"/>
      <c r="DA124" s="540"/>
      <c r="DB124" s="540"/>
      <c r="DC124" s="541"/>
    </row>
    <row r="125" spans="1:107" s="1" customFormat="1" ht="18" customHeight="1" thickBot="1">
      <c r="A125" s="546">
        <v>15</v>
      </c>
      <c r="B125" s="547"/>
      <c r="C125" s="548"/>
      <c r="D125" s="549">
        <f t="shared" si="29"/>
      </c>
      <c r="E125" s="549"/>
      <c r="F125" s="549"/>
      <c r="G125" s="550">
        <f t="shared" si="30"/>
      </c>
      <c r="H125" s="551"/>
      <c r="I125" s="552"/>
      <c r="J125" s="553">
        <f t="shared" si="31"/>
      </c>
      <c r="K125" s="549"/>
      <c r="L125" s="549"/>
      <c r="M125" s="549">
        <f t="shared" si="32"/>
      </c>
      <c r="N125" s="549"/>
      <c r="O125" s="549"/>
      <c r="P125" s="549">
        <f t="shared" si="33"/>
      </c>
      <c r="Q125" s="549"/>
      <c r="R125" s="549"/>
      <c r="S125" s="549">
        <f t="shared" si="34"/>
      </c>
      <c r="T125" s="549"/>
      <c r="U125" s="549"/>
      <c r="V125" s="549">
        <f t="shared" si="35"/>
      </c>
      <c r="W125" s="549"/>
      <c r="X125" s="549"/>
      <c r="Y125" s="549">
        <f t="shared" si="36"/>
      </c>
      <c r="Z125" s="549"/>
      <c r="AA125" s="549"/>
      <c r="AB125" s="549">
        <f t="shared" si="37"/>
      </c>
      <c r="AC125" s="549"/>
      <c r="AD125" s="549"/>
      <c r="AE125" s="549">
        <f t="shared" si="38"/>
      </c>
      <c r="AF125" s="549"/>
      <c r="AG125" s="549"/>
      <c r="AH125" s="549">
        <f t="shared" si="39"/>
      </c>
      <c r="AI125" s="549"/>
      <c r="AJ125" s="549"/>
      <c r="AK125" s="549">
        <f t="shared" si="40"/>
      </c>
      <c r="AL125" s="549"/>
      <c r="AM125" s="549"/>
      <c r="AN125" s="621">
        <f t="shared" si="57"/>
      </c>
      <c r="AO125" s="554">
        <f t="shared" si="57"/>
      </c>
      <c r="AP125" s="555"/>
      <c r="AQ125" s="555">
        <f t="shared" si="55"/>
      </c>
      <c r="AR125" s="555"/>
      <c r="AS125" s="555"/>
      <c r="AT125" s="555">
        <f t="shared" si="56"/>
      </c>
      <c r="AU125" s="555"/>
      <c r="AV125" s="556"/>
      <c r="AW125" s="557">
        <f t="shared" si="42"/>
      </c>
      <c r="AX125" s="558"/>
      <c r="AY125" s="558"/>
      <c r="AZ125" s="558">
        <f t="shared" si="43"/>
      </c>
      <c r="BA125" s="558"/>
      <c r="BB125" s="559"/>
      <c r="BC125" s="561">
        <f t="shared" si="44"/>
      </c>
      <c r="BD125" s="562"/>
      <c r="BE125" s="562"/>
      <c r="BF125" s="562">
        <f t="shared" si="45"/>
      </c>
      <c r="BG125" s="562"/>
      <c r="BH125" s="562"/>
      <c r="BI125" s="562">
        <f t="shared" si="46"/>
      </c>
      <c r="BJ125" s="562"/>
      <c r="BK125" s="563"/>
      <c r="BL125" s="564">
        <f t="shared" si="58"/>
      </c>
      <c r="BM125" s="565"/>
      <c r="BN125" s="565"/>
      <c r="BO125" s="565">
        <f t="shared" si="59"/>
      </c>
      <c r="BP125" s="565"/>
      <c r="BQ125" s="565"/>
      <c r="BR125" s="565">
        <f t="shared" si="60"/>
      </c>
      <c r="BS125" s="565"/>
      <c r="BT125" s="565"/>
      <c r="BU125" s="565">
        <f t="shared" si="61"/>
      </c>
      <c r="BV125" s="565"/>
      <c r="BW125" s="565"/>
      <c r="BX125" s="565">
        <f t="shared" si="62"/>
      </c>
      <c r="BY125" s="565"/>
      <c r="BZ125" s="565"/>
      <c r="CA125" s="565">
        <f t="shared" si="63"/>
      </c>
      <c r="CB125" s="565"/>
      <c r="CC125" s="565"/>
      <c r="CD125" s="565">
        <f t="shared" si="64"/>
      </c>
      <c r="CE125" s="565"/>
      <c r="CF125" s="565"/>
      <c r="CG125" s="33"/>
      <c r="CH125" s="265" t="s">
        <v>33</v>
      </c>
      <c r="CI125" s="266"/>
      <c r="CJ125" s="376"/>
      <c r="CK125" s="377" t="s">
        <v>34</v>
      </c>
      <c r="CL125" s="266"/>
      <c r="CM125" s="376"/>
      <c r="CN125" s="377" t="s">
        <v>35</v>
      </c>
      <c r="CO125" s="378"/>
      <c r="CP125" s="379"/>
      <c r="CQ125" s="460" t="s">
        <v>36</v>
      </c>
      <c r="CR125" s="378"/>
      <c r="CS125" s="379"/>
      <c r="CT125" s="622">
        <f t="shared" si="54"/>
      </c>
      <c r="CU125" s="623"/>
      <c r="CV125" s="623"/>
      <c r="CW125" s="623"/>
      <c r="CX125" s="623"/>
      <c r="CY125" s="623"/>
      <c r="CZ125" s="623"/>
      <c r="DA125" s="623"/>
      <c r="DB125" s="623"/>
      <c r="DC125" s="624"/>
    </row>
    <row r="126" spans="1:107" s="1" customFormat="1" ht="18" customHeight="1" thickTop="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6"/>
      <c r="AO126" s="644" t="s">
        <v>77</v>
      </c>
      <c r="AP126" s="645"/>
      <c r="AQ126" s="645"/>
      <c r="AR126" s="645"/>
      <c r="AS126" s="645"/>
      <c r="AT126" s="645"/>
      <c r="AU126" s="645"/>
      <c r="AV126" s="645"/>
      <c r="AW126" s="645"/>
      <c r="AX126" s="645"/>
      <c r="AY126" s="645"/>
      <c r="AZ126" s="645"/>
      <c r="BA126" s="645"/>
      <c r="BB126" s="645"/>
      <c r="BC126" s="645"/>
      <c r="BD126" s="645"/>
      <c r="BE126" s="645"/>
      <c r="BF126" s="645"/>
      <c r="BG126" s="645"/>
      <c r="BH126" s="645"/>
      <c r="BI126" s="645"/>
      <c r="BJ126" s="645"/>
      <c r="BK126" s="646"/>
      <c r="BL126" s="625">
        <f t="shared" si="58"/>
      </c>
      <c r="BM126" s="626"/>
      <c r="BN126" s="626"/>
      <c r="BO126" s="626">
        <f t="shared" si="59"/>
      </c>
      <c r="BP126" s="626"/>
      <c r="BQ126" s="626"/>
      <c r="BR126" s="626">
        <f t="shared" si="60"/>
      </c>
      <c r="BS126" s="626"/>
      <c r="BT126" s="626"/>
      <c r="BU126" s="626">
        <f t="shared" si="61"/>
      </c>
      <c r="BV126" s="626"/>
      <c r="BW126" s="626"/>
      <c r="BX126" s="626">
        <f t="shared" si="62"/>
      </c>
      <c r="BY126" s="626"/>
      <c r="BZ126" s="626"/>
      <c r="CA126" s="626">
        <f t="shared" si="63"/>
      </c>
      <c r="CB126" s="626"/>
      <c r="CC126" s="626"/>
      <c r="CD126" s="626">
        <f t="shared" si="64"/>
      </c>
      <c r="CE126" s="626"/>
      <c r="CF126" s="626"/>
      <c r="CG126" s="145"/>
      <c r="CH126" s="629" t="s">
        <v>40</v>
      </c>
      <c r="CI126" s="630"/>
      <c r="CJ126" s="630"/>
      <c r="CK126" s="630"/>
      <c r="CL126" s="630"/>
      <c r="CM126" s="630"/>
      <c r="CN126" s="630"/>
      <c r="CO126" s="630"/>
      <c r="CP126" s="631"/>
      <c r="CQ126" s="632">
        <f>IF(CQ79="","",CQ79)</f>
      </c>
      <c r="CR126" s="632"/>
      <c r="CS126" s="632"/>
      <c r="CT126" s="632"/>
      <c r="CU126" s="632"/>
      <c r="CV126" s="632"/>
      <c r="CW126" s="632"/>
      <c r="CX126" s="632"/>
      <c r="CY126" s="632"/>
      <c r="CZ126" s="632"/>
      <c r="DA126" s="632"/>
      <c r="DB126" s="632"/>
      <c r="DC126" s="633"/>
    </row>
    <row r="127" spans="1:107" s="1" customFormat="1" ht="18" customHeight="1">
      <c r="A127" s="3"/>
      <c r="B127" s="2"/>
      <c r="C127" s="2"/>
      <c r="D127" s="2"/>
      <c r="E127" s="2"/>
      <c r="F127" s="2"/>
      <c r="G127" s="2"/>
      <c r="H127" s="2"/>
      <c r="I127" s="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50"/>
      <c r="AO127" s="448" t="s">
        <v>81</v>
      </c>
      <c r="AP127" s="449"/>
      <c r="AQ127" s="449"/>
      <c r="AR127" s="449"/>
      <c r="AS127" s="449"/>
      <c r="AT127" s="449"/>
      <c r="AU127" s="449"/>
      <c r="AV127" s="449"/>
      <c r="AW127" s="449"/>
      <c r="AX127" s="449"/>
      <c r="AY127" s="449"/>
      <c r="AZ127" s="449"/>
      <c r="BA127" s="449"/>
      <c r="BB127" s="449"/>
      <c r="BC127" s="449"/>
      <c r="BD127" s="449"/>
      <c r="BE127" s="449"/>
      <c r="BF127" s="449"/>
      <c r="BG127" s="449"/>
      <c r="BH127" s="449"/>
      <c r="BI127" s="449"/>
      <c r="BJ127" s="449"/>
      <c r="BK127" s="450"/>
      <c r="BL127" s="627">
        <f t="shared" si="58"/>
      </c>
      <c r="BM127" s="628"/>
      <c r="BN127" s="628"/>
      <c r="BO127" s="628">
        <f t="shared" si="59"/>
      </c>
      <c r="BP127" s="628"/>
      <c r="BQ127" s="628"/>
      <c r="BR127" s="628">
        <f t="shared" si="60"/>
      </c>
      <c r="BS127" s="628"/>
      <c r="BT127" s="628"/>
      <c r="BU127" s="628">
        <f t="shared" si="61"/>
      </c>
      <c r="BV127" s="628"/>
      <c r="BW127" s="628"/>
      <c r="BX127" s="628">
        <f t="shared" si="62"/>
      </c>
      <c r="BY127" s="628"/>
      <c r="BZ127" s="628"/>
      <c r="CA127" s="628">
        <f t="shared" si="63"/>
      </c>
      <c r="CB127" s="628"/>
      <c r="CC127" s="628"/>
      <c r="CD127" s="628">
        <f t="shared" si="64"/>
      </c>
      <c r="CE127" s="628"/>
      <c r="CF127" s="628"/>
      <c r="CG127" s="144"/>
      <c r="CH127" s="634" t="s">
        <v>40</v>
      </c>
      <c r="CI127" s="635"/>
      <c r="CJ127" s="635"/>
      <c r="CK127" s="635"/>
      <c r="CL127" s="635"/>
      <c r="CM127" s="635"/>
      <c r="CN127" s="635"/>
      <c r="CO127" s="635"/>
      <c r="CP127" s="636"/>
      <c r="CQ127" s="637">
        <f>IF(CQ80="","",CQ80)</f>
      </c>
      <c r="CR127" s="637"/>
      <c r="CS127" s="637"/>
      <c r="CT127" s="637"/>
      <c r="CU127" s="637"/>
      <c r="CV127" s="637"/>
      <c r="CW127" s="637"/>
      <c r="CX127" s="637"/>
      <c r="CY127" s="637"/>
      <c r="CZ127" s="637"/>
      <c r="DA127" s="637"/>
      <c r="DB127" s="637"/>
      <c r="DC127" s="638"/>
    </row>
    <row r="128" spans="1:107" s="1" customFormat="1" ht="18" customHeight="1">
      <c r="A128" s="42"/>
      <c r="B128" s="2"/>
      <c r="C128" s="2"/>
      <c r="D128" s="2"/>
      <c r="E128" s="2"/>
      <c r="F128" s="2"/>
      <c r="G128" s="2"/>
      <c r="H128" s="2"/>
      <c r="I128" s="2"/>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2"/>
      <c r="AO128" s="392" t="s">
        <v>80</v>
      </c>
      <c r="AP128" s="393"/>
      <c r="AQ128" s="393"/>
      <c r="AR128" s="393"/>
      <c r="AS128" s="393"/>
      <c r="AT128" s="393"/>
      <c r="AU128" s="393"/>
      <c r="AV128" s="393"/>
      <c r="AW128" s="393"/>
      <c r="AX128" s="393"/>
      <c r="AY128" s="393"/>
      <c r="AZ128" s="393"/>
      <c r="BA128" s="393"/>
      <c r="BB128" s="393"/>
      <c r="BC128" s="393"/>
      <c r="BD128" s="393"/>
      <c r="BE128" s="393"/>
      <c r="BF128" s="393"/>
      <c r="BG128" s="393"/>
      <c r="BH128" s="393"/>
      <c r="BI128" s="393"/>
      <c r="BJ128" s="393"/>
      <c r="BK128" s="394"/>
      <c r="BL128" s="600">
        <f t="shared" si="58"/>
      </c>
      <c r="BM128" s="601"/>
      <c r="BN128" s="601"/>
      <c r="BO128" s="601">
        <f t="shared" si="59"/>
      </c>
      <c r="BP128" s="601"/>
      <c r="BQ128" s="601"/>
      <c r="BR128" s="601">
        <f t="shared" si="60"/>
      </c>
      <c r="BS128" s="601"/>
      <c r="BT128" s="601"/>
      <c r="BU128" s="601">
        <f t="shared" si="61"/>
      </c>
      <c r="BV128" s="601"/>
      <c r="BW128" s="601"/>
      <c r="BX128" s="601">
        <f t="shared" si="62"/>
      </c>
      <c r="BY128" s="601"/>
      <c r="BZ128" s="601"/>
      <c r="CA128" s="601">
        <f t="shared" si="63"/>
      </c>
      <c r="CB128" s="601"/>
      <c r="CC128" s="601"/>
      <c r="CD128" s="601">
        <f t="shared" si="64"/>
      </c>
      <c r="CE128" s="601"/>
      <c r="CF128" s="601"/>
      <c r="CG128" s="147"/>
      <c r="CH128" s="593" t="s">
        <v>40</v>
      </c>
      <c r="CI128" s="594"/>
      <c r="CJ128" s="594"/>
      <c r="CK128" s="594"/>
      <c r="CL128" s="594"/>
      <c r="CM128" s="594"/>
      <c r="CN128" s="594"/>
      <c r="CO128" s="594"/>
      <c r="CP128" s="595"/>
      <c r="CQ128" s="575">
        <f>IF(CQ81="","",CQ81)</f>
      </c>
      <c r="CR128" s="575"/>
      <c r="CS128" s="575"/>
      <c r="CT128" s="575"/>
      <c r="CU128" s="575"/>
      <c r="CV128" s="575"/>
      <c r="CW128" s="575"/>
      <c r="CX128" s="575"/>
      <c r="CY128" s="575"/>
      <c r="CZ128" s="575"/>
      <c r="DA128" s="575"/>
      <c r="DB128" s="575"/>
      <c r="DC128" s="576"/>
    </row>
    <row r="129" spans="1:256" ht="18" customHeight="1" thickBot="1">
      <c r="A129" s="1"/>
      <c r="B129" s="1"/>
      <c r="C129" s="1"/>
      <c r="D129" s="1"/>
      <c r="E129" s="1"/>
      <c r="F129" s="1"/>
      <c r="G129" s="1"/>
      <c r="H129" s="1"/>
      <c r="I129" s="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2"/>
      <c r="AO129" s="389" t="s">
        <v>79</v>
      </c>
      <c r="AP129" s="390"/>
      <c r="AQ129" s="390"/>
      <c r="AR129" s="390"/>
      <c r="AS129" s="390"/>
      <c r="AT129" s="390"/>
      <c r="AU129" s="390"/>
      <c r="AV129" s="390"/>
      <c r="AW129" s="390"/>
      <c r="AX129" s="390"/>
      <c r="AY129" s="390"/>
      <c r="AZ129" s="390"/>
      <c r="BA129" s="390"/>
      <c r="BB129" s="390"/>
      <c r="BC129" s="390"/>
      <c r="BD129" s="390"/>
      <c r="BE129" s="390"/>
      <c r="BF129" s="390"/>
      <c r="BG129" s="390"/>
      <c r="BH129" s="390"/>
      <c r="BI129" s="390"/>
      <c r="BJ129" s="390"/>
      <c r="BK129" s="391"/>
      <c r="BL129" s="591">
        <f t="shared" si="58"/>
      </c>
      <c r="BM129" s="592"/>
      <c r="BN129" s="592"/>
      <c r="BO129" s="592">
        <f t="shared" si="59"/>
      </c>
      <c r="BP129" s="592"/>
      <c r="BQ129" s="592"/>
      <c r="BR129" s="592">
        <f t="shared" si="60"/>
      </c>
      <c r="BS129" s="592"/>
      <c r="BT129" s="592"/>
      <c r="BU129" s="592">
        <f t="shared" si="61"/>
      </c>
      <c r="BV129" s="592"/>
      <c r="BW129" s="592"/>
      <c r="BX129" s="592">
        <f t="shared" si="62"/>
      </c>
      <c r="BY129" s="592"/>
      <c r="BZ129" s="592"/>
      <c r="CA129" s="592">
        <f t="shared" si="63"/>
      </c>
      <c r="CB129" s="592"/>
      <c r="CC129" s="592"/>
      <c r="CD129" s="592">
        <f t="shared" si="64"/>
      </c>
      <c r="CE129" s="592"/>
      <c r="CF129" s="592"/>
      <c r="CG129" s="146"/>
      <c r="CH129" s="639" t="s">
        <v>76</v>
      </c>
      <c r="CI129" s="640"/>
      <c r="CJ129" s="640"/>
      <c r="CK129" s="640"/>
      <c r="CL129" s="640"/>
      <c r="CM129" s="640"/>
      <c r="CN129" s="640"/>
      <c r="CO129" s="640"/>
      <c r="CP129" s="641"/>
      <c r="CQ129" s="642">
        <f>IF(CQ82="","",CQ82)</f>
      </c>
      <c r="CR129" s="642"/>
      <c r="CS129" s="642"/>
      <c r="CT129" s="642"/>
      <c r="CU129" s="642"/>
      <c r="CV129" s="642"/>
      <c r="CW129" s="642"/>
      <c r="CX129" s="642"/>
      <c r="CY129" s="642"/>
      <c r="CZ129" s="642"/>
      <c r="DA129" s="642"/>
      <c r="DB129" s="642"/>
      <c r="DC129" s="643"/>
      <c r="DD129" s="1"/>
      <c r="DE129" s="1"/>
      <c r="DF129" s="1"/>
      <c r="DV129" s="41"/>
      <c r="GB129" s="36"/>
      <c r="GC129" s="36"/>
      <c r="GD129" s="36"/>
      <c r="GE129" s="36"/>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36"/>
      <c r="IP129" s="36"/>
      <c r="IQ129" s="36"/>
      <c r="IR129" s="36"/>
      <c r="IS129" s="36"/>
      <c r="IT129" s="36"/>
      <c r="IU129" s="36"/>
      <c r="IV129" s="36"/>
    </row>
    <row r="130" spans="1:256" ht="17.25" customHeight="1">
      <c r="A130" s="8"/>
      <c r="B130" s="8"/>
      <c r="C130" s="45" t="s">
        <v>43</v>
      </c>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1"/>
      <c r="DE130" s="1"/>
      <c r="DF130" s="1"/>
      <c r="GB130" s="36"/>
      <c r="GC130" s="36"/>
      <c r="GD130" s="36"/>
      <c r="GE130" s="36"/>
      <c r="GF130" s="36"/>
      <c r="GG130" s="36"/>
      <c r="GH130" s="36"/>
      <c r="GI130" s="36"/>
      <c r="GJ130" s="36"/>
      <c r="GK130" s="36"/>
      <c r="GL130" s="36"/>
      <c r="GM130" s="36"/>
      <c r="GN130" s="36"/>
      <c r="GO130" s="36"/>
      <c r="GP130" s="36"/>
      <c r="GQ130" s="36"/>
      <c r="GR130" s="36"/>
      <c r="GS130" s="36"/>
      <c r="GT130" s="36"/>
      <c r="GU130" s="36"/>
      <c r="GV130" s="36"/>
      <c r="GW130" s="36"/>
      <c r="GX130" s="36"/>
      <c r="GY130" s="36"/>
      <c r="GZ130" s="36"/>
      <c r="HA130" s="36"/>
      <c r="HB130" s="36"/>
      <c r="HC130" s="36"/>
      <c r="HD130" s="36"/>
      <c r="HE130" s="36"/>
      <c r="HF130" s="36"/>
      <c r="HG130" s="36"/>
      <c r="HH130" s="36"/>
      <c r="HI130" s="36"/>
      <c r="HJ130" s="36"/>
      <c r="HK130" s="36"/>
      <c r="HL130" s="36"/>
      <c r="HM130" s="36"/>
      <c r="HN130" s="36"/>
      <c r="HO130" s="36"/>
      <c r="HP130" s="36"/>
      <c r="HQ130" s="36"/>
      <c r="HR130" s="36"/>
      <c r="HS130" s="36"/>
      <c r="HT130" s="36"/>
      <c r="HU130" s="36"/>
      <c r="HV130" s="36"/>
      <c r="HW130" s="36"/>
      <c r="HX130" s="36"/>
      <c r="HY130" s="36"/>
      <c r="HZ130" s="36"/>
      <c r="IA130" s="36"/>
      <c r="IB130" s="36"/>
      <c r="IC130" s="36"/>
      <c r="ID130" s="36"/>
      <c r="IE130" s="36"/>
      <c r="IF130" s="36"/>
      <c r="IG130" s="36"/>
      <c r="IH130" s="36"/>
      <c r="II130" s="36"/>
      <c r="IJ130" s="36"/>
      <c r="IK130" s="36"/>
      <c r="IL130" s="36"/>
      <c r="IM130" s="36"/>
      <c r="IN130" s="36"/>
      <c r="IO130" s="36"/>
      <c r="IP130" s="36"/>
      <c r="IQ130" s="36"/>
      <c r="IR130" s="36"/>
      <c r="IS130" s="36"/>
      <c r="IT130" s="36"/>
      <c r="IU130" s="36"/>
      <c r="IV130" s="36"/>
    </row>
    <row r="131" spans="1:110" s="4" customFormat="1" ht="17.25" customHeight="1">
      <c r="A131" s="46" t="s">
        <v>44</v>
      </c>
      <c r="B131" s="47"/>
      <c r="C131" s="47"/>
      <c r="D131" s="46" t="s">
        <v>45</v>
      </c>
      <c r="E131" s="47"/>
      <c r="F131" s="8"/>
      <c r="G131" s="8"/>
      <c r="H131" s="47"/>
      <c r="I131" s="47"/>
      <c r="J131" s="47"/>
      <c r="K131" s="47"/>
      <c r="L131" s="47"/>
      <c r="M131" s="47"/>
      <c r="N131" s="47"/>
      <c r="O131" s="47"/>
      <c r="P131" s="47"/>
      <c r="Q131" s="8"/>
      <c r="R131" s="8"/>
      <c r="S131" s="47"/>
      <c r="T131" s="47"/>
      <c r="U131" s="47"/>
      <c r="V131" s="47"/>
      <c r="W131" s="47"/>
      <c r="X131" s="47"/>
      <c r="Y131" s="47"/>
      <c r="Z131" s="47"/>
      <c r="AA131" s="47"/>
      <c r="AB131" s="47"/>
      <c r="AC131" s="47"/>
      <c r="AD131" s="47"/>
      <c r="AE131" s="47"/>
      <c r="AF131" s="47"/>
      <c r="AG131" s="47"/>
      <c r="AH131" s="47"/>
      <c r="AI131" s="47"/>
      <c r="AJ131" s="47"/>
      <c r="AK131" s="47"/>
      <c r="AL131" s="47"/>
      <c r="AM131" s="42"/>
      <c r="AN131" s="42"/>
      <c r="AO131" s="42"/>
      <c r="AP131" s="42"/>
      <c r="AQ131" s="42"/>
      <c r="AR131" s="42"/>
      <c r="AS131" s="42"/>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DD131" s="1"/>
      <c r="DE131" s="1"/>
      <c r="DF131" s="35"/>
    </row>
    <row r="132" spans="1:110" s="4" customFormat="1" ht="17.25" customHeight="1">
      <c r="A132" s="8"/>
      <c r="B132" s="8"/>
      <c r="C132" s="8"/>
      <c r="D132" s="48" t="s">
        <v>46</v>
      </c>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42"/>
      <c r="AN132" s="42"/>
      <c r="AO132" s="42"/>
      <c r="AP132" s="42"/>
      <c r="AQ132" s="42"/>
      <c r="AR132" s="42"/>
      <c r="AS132" s="42"/>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DD132" s="1"/>
      <c r="DE132" s="1"/>
      <c r="DF132" s="35"/>
    </row>
    <row r="133" spans="1:110" s="1" customFormat="1" ht="17.25" customHeight="1">
      <c r="A133" s="46" t="s">
        <v>47</v>
      </c>
      <c r="B133" s="47"/>
      <c r="C133" s="47"/>
      <c r="D133" s="46" t="s">
        <v>48</v>
      </c>
      <c r="E133" s="47"/>
      <c r="F133" s="8"/>
      <c r="G133" s="8"/>
      <c r="H133" s="47"/>
      <c r="I133" s="47"/>
      <c r="J133" s="47"/>
      <c r="K133" s="47"/>
      <c r="L133" s="47"/>
      <c r="M133" s="47"/>
      <c r="N133" s="47"/>
      <c r="O133" s="47"/>
      <c r="P133" s="47"/>
      <c r="Q133" s="8"/>
      <c r="R133" s="8"/>
      <c r="S133" s="47"/>
      <c r="T133" s="47"/>
      <c r="U133" s="47"/>
      <c r="V133" s="47"/>
      <c r="W133" s="47"/>
      <c r="X133" s="47"/>
      <c r="Y133" s="47"/>
      <c r="Z133" s="47"/>
      <c r="AA133" s="47"/>
      <c r="AB133" s="47"/>
      <c r="AC133" s="47"/>
      <c r="AD133" s="47"/>
      <c r="AE133" s="47"/>
      <c r="AF133" s="47"/>
      <c r="AG133" s="47"/>
      <c r="AH133" s="47"/>
      <c r="AI133" s="47"/>
      <c r="AJ133" s="47"/>
      <c r="AK133" s="47"/>
      <c r="AL133" s="47"/>
      <c r="AM133" s="42"/>
      <c r="AN133" s="42"/>
      <c r="AO133" s="42"/>
      <c r="AP133" s="42"/>
      <c r="AQ133" s="42"/>
      <c r="AR133" s="42"/>
      <c r="AS133" s="42"/>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F133" s="4"/>
    </row>
    <row r="134" spans="1:110" s="1" customFormat="1" ht="17.25" customHeight="1">
      <c r="A134" s="47"/>
      <c r="B134" s="47"/>
      <c r="C134" s="47"/>
      <c r="D134" s="46" t="s">
        <v>49</v>
      </c>
      <c r="E134" s="47"/>
      <c r="F134" s="47"/>
      <c r="G134" s="47"/>
      <c r="H134" s="47"/>
      <c r="I134" s="47"/>
      <c r="J134" s="47"/>
      <c r="K134" s="47"/>
      <c r="L134" s="47"/>
      <c r="M134" s="47"/>
      <c r="N134" s="47"/>
      <c r="O134" s="47"/>
      <c r="P134" s="47"/>
      <c r="Q134" s="47"/>
      <c r="R134" s="47"/>
      <c r="S134" s="47"/>
      <c r="T134" s="47"/>
      <c r="U134" s="47"/>
      <c r="V134" s="8"/>
      <c r="W134" s="8"/>
      <c r="X134" s="47"/>
      <c r="Y134" s="47"/>
      <c r="Z134" s="47"/>
      <c r="AA134" s="47"/>
      <c r="AB134" s="47"/>
      <c r="AC134" s="47"/>
      <c r="AD134" s="47"/>
      <c r="AE134" s="47"/>
      <c r="AF134" s="47"/>
      <c r="AG134" s="47"/>
      <c r="AH134" s="47"/>
      <c r="AI134" s="47"/>
      <c r="AJ134" s="47"/>
      <c r="AK134" s="47"/>
      <c r="AL134" s="47"/>
      <c r="AM134" s="42"/>
      <c r="AN134" s="42"/>
      <c r="AO134" s="42"/>
      <c r="AP134" s="42"/>
      <c r="AQ134" s="42"/>
      <c r="AR134" s="42"/>
      <c r="AS134" s="42"/>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F134" s="4"/>
    </row>
    <row r="135" spans="1:256" ht="17.25" customHeight="1">
      <c r="A135" s="46" t="s">
        <v>50</v>
      </c>
      <c r="B135" s="47"/>
      <c r="C135" s="47"/>
      <c r="D135" s="46" t="s">
        <v>51</v>
      </c>
      <c r="E135" s="47"/>
      <c r="F135" s="8"/>
      <c r="G135" s="8"/>
      <c r="H135" s="47"/>
      <c r="I135" s="47"/>
      <c r="J135" s="47"/>
      <c r="K135" s="47"/>
      <c r="L135" s="47"/>
      <c r="M135" s="47"/>
      <c r="N135" s="47"/>
      <c r="O135" s="47"/>
      <c r="P135" s="47"/>
      <c r="Q135" s="8"/>
      <c r="R135" s="8"/>
      <c r="S135" s="47"/>
      <c r="T135" s="47"/>
      <c r="U135" s="47"/>
      <c r="V135" s="47"/>
      <c r="W135" s="47"/>
      <c r="X135" s="47"/>
      <c r="Y135" s="47"/>
      <c r="Z135" s="47"/>
      <c r="AA135" s="47"/>
      <c r="AB135" s="47"/>
      <c r="AC135" s="47"/>
      <c r="AD135" s="47"/>
      <c r="AE135" s="47"/>
      <c r="AF135" s="47"/>
      <c r="AG135" s="47"/>
      <c r="AH135" s="47"/>
      <c r="AI135" s="47"/>
      <c r="AJ135" s="47"/>
      <c r="AK135" s="47"/>
      <c r="AL135" s="47"/>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1"/>
      <c r="DE135" s="1"/>
      <c r="DF135" s="1"/>
      <c r="GB135" s="36"/>
      <c r="GC135" s="36"/>
      <c r="GD135" s="36"/>
      <c r="GE135" s="36"/>
      <c r="GF135" s="36"/>
      <c r="GG135" s="36"/>
      <c r="GH135" s="36"/>
      <c r="GI135" s="36"/>
      <c r="GJ135" s="36"/>
      <c r="GK135" s="36"/>
      <c r="GL135" s="36"/>
      <c r="GM135" s="36"/>
      <c r="GN135" s="36"/>
      <c r="GO135" s="36"/>
      <c r="GP135" s="36"/>
      <c r="GQ135" s="36"/>
      <c r="GR135" s="36"/>
      <c r="GS135" s="36"/>
      <c r="GT135" s="36"/>
      <c r="GU135" s="36"/>
      <c r="GV135" s="36"/>
      <c r="GW135" s="36"/>
      <c r="GX135" s="36"/>
      <c r="GY135" s="36"/>
      <c r="GZ135" s="36"/>
      <c r="HA135" s="36"/>
      <c r="HB135" s="36"/>
      <c r="HC135" s="36"/>
      <c r="HD135" s="36"/>
      <c r="HE135" s="36"/>
      <c r="HF135" s="36"/>
      <c r="HG135" s="36"/>
      <c r="HH135" s="36"/>
      <c r="HI135" s="36"/>
      <c r="HJ135" s="36"/>
      <c r="HK135" s="36"/>
      <c r="HL135" s="36"/>
      <c r="HM135" s="36"/>
      <c r="HN135" s="36"/>
      <c r="HO135" s="36"/>
      <c r="HP135" s="36"/>
      <c r="HQ135" s="36"/>
      <c r="HR135" s="36"/>
      <c r="HS135" s="36"/>
      <c r="HT135" s="36"/>
      <c r="HU135" s="36"/>
      <c r="HV135" s="36"/>
      <c r="HW135" s="36"/>
      <c r="HX135" s="36"/>
      <c r="HY135" s="36"/>
      <c r="HZ135" s="36"/>
      <c r="IA135" s="36"/>
      <c r="IB135" s="36"/>
      <c r="IC135" s="36"/>
      <c r="ID135" s="36"/>
      <c r="IE135" s="36"/>
      <c r="IF135" s="36"/>
      <c r="IG135" s="36"/>
      <c r="IH135" s="36"/>
      <c r="II135" s="36"/>
      <c r="IJ135" s="36"/>
      <c r="IK135" s="36"/>
      <c r="IL135" s="36"/>
      <c r="IM135" s="36"/>
      <c r="IN135" s="36"/>
      <c r="IO135" s="36"/>
      <c r="IP135" s="36"/>
      <c r="IQ135" s="36"/>
      <c r="IR135" s="36"/>
      <c r="IS135" s="36"/>
      <c r="IT135" s="36"/>
      <c r="IU135" s="36"/>
      <c r="IV135" s="36"/>
    </row>
    <row r="136" spans="1:256" s="37" customFormat="1" ht="17.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1"/>
      <c r="DE136" s="1"/>
      <c r="DF136" s="1"/>
      <c r="GB136" s="38"/>
      <c r="GC136" s="38"/>
      <c r="GD136" s="38"/>
      <c r="GE136" s="38"/>
      <c r="GF136" s="38"/>
      <c r="GG136" s="38"/>
      <c r="GH136" s="38"/>
      <c r="GI136" s="38"/>
      <c r="GJ136" s="38"/>
      <c r="GK136" s="38"/>
      <c r="GL136" s="38"/>
      <c r="GM136" s="38"/>
      <c r="GN136" s="38"/>
      <c r="GO136" s="38"/>
      <c r="GP136" s="38"/>
      <c r="GQ136" s="38"/>
      <c r="GR136" s="38"/>
      <c r="GS136" s="38"/>
      <c r="GT136" s="38"/>
      <c r="GU136" s="38"/>
      <c r="GV136" s="38"/>
      <c r="GW136" s="38"/>
      <c r="GX136" s="38"/>
      <c r="GY136" s="38"/>
      <c r="GZ136" s="38"/>
      <c r="HA136" s="38"/>
      <c r="HB136" s="38"/>
      <c r="HC136" s="38"/>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c r="IV136" s="38"/>
    </row>
    <row r="137" spans="108:256" ht="18" customHeight="1">
      <c r="DD137" s="4"/>
      <c r="DE137" s="4"/>
      <c r="GB137" s="36"/>
      <c r="GC137" s="36"/>
      <c r="GD137" s="36"/>
      <c r="GE137" s="36"/>
      <c r="GF137" s="36"/>
      <c r="GG137" s="36"/>
      <c r="GH137" s="36"/>
      <c r="GI137" s="36"/>
      <c r="GJ137" s="36"/>
      <c r="GK137" s="36"/>
      <c r="GL137" s="36"/>
      <c r="GM137" s="36"/>
      <c r="GN137" s="36"/>
      <c r="GO137" s="36"/>
      <c r="GP137" s="36"/>
      <c r="GQ137" s="36"/>
      <c r="GR137" s="36"/>
      <c r="GS137" s="36"/>
      <c r="GT137" s="36"/>
      <c r="GU137" s="36"/>
      <c r="GV137" s="36"/>
      <c r="GW137" s="36"/>
      <c r="GX137" s="36"/>
      <c r="GY137" s="36"/>
      <c r="GZ137" s="36"/>
      <c r="HA137" s="36"/>
      <c r="HB137" s="36"/>
      <c r="HC137" s="36"/>
      <c r="HD137" s="36"/>
      <c r="HE137" s="36"/>
      <c r="HF137" s="36"/>
      <c r="HG137" s="36"/>
      <c r="HH137" s="36"/>
      <c r="HI137" s="36"/>
      <c r="HJ137" s="36"/>
      <c r="HK137" s="36"/>
      <c r="HL137" s="36"/>
      <c r="HM137" s="36"/>
      <c r="HN137" s="36"/>
      <c r="HO137" s="36"/>
      <c r="HP137" s="36"/>
      <c r="HQ137" s="36"/>
      <c r="HR137" s="36"/>
      <c r="HS137" s="36"/>
      <c r="HT137" s="36"/>
      <c r="HU137" s="36"/>
      <c r="HV137" s="36"/>
      <c r="HW137" s="36"/>
      <c r="HX137" s="36"/>
      <c r="HY137" s="36"/>
      <c r="HZ137" s="36"/>
      <c r="IA137" s="36"/>
      <c r="IB137" s="36"/>
      <c r="IC137" s="36"/>
      <c r="ID137" s="36"/>
      <c r="IE137" s="36"/>
      <c r="IF137" s="36"/>
      <c r="IG137" s="36"/>
      <c r="IH137" s="36"/>
      <c r="II137" s="36"/>
      <c r="IJ137" s="36"/>
      <c r="IK137" s="36"/>
      <c r="IL137" s="36"/>
      <c r="IM137" s="36"/>
      <c r="IN137" s="36"/>
      <c r="IO137" s="36"/>
      <c r="IP137" s="36"/>
      <c r="IQ137" s="36"/>
      <c r="IR137" s="36"/>
      <c r="IS137" s="36"/>
      <c r="IT137" s="36"/>
      <c r="IU137" s="36"/>
      <c r="IV137" s="36"/>
    </row>
    <row r="138" spans="110:256" ht="18" customHeight="1">
      <c r="DF138" s="37"/>
      <c r="GB138" s="36"/>
      <c r="GC138" s="36"/>
      <c r="GD138" s="36"/>
      <c r="GE138" s="36"/>
      <c r="GF138" s="36"/>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c r="HD138" s="36"/>
      <c r="HE138" s="36"/>
      <c r="HF138" s="36"/>
      <c r="HG138" s="36"/>
      <c r="HH138" s="36"/>
      <c r="HI138" s="36"/>
      <c r="HJ138" s="36"/>
      <c r="HK138" s="36"/>
      <c r="HL138" s="36"/>
      <c r="HM138" s="36"/>
      <c r="HN138" s="36"/>
      <c r="HO138" s="36"/>
      <c r="HP138" s="36"/>
      <c r="HQ138" s="36"/>
      <c r="HR138" s="36"/>
      <c r="HS138" s="36"/>
      <c r="HT138" s="36"/>
      <c r="HU138" s="36"/>
      <c r="HV138" s="36"/>
      <c r="HW138" s="36"/>
      <c r="HX138" s="36"/>
      <c r="HY138" s="36"/>
      <c r="HZ138" s="36"/>
      <c r="IA138" s="36"/>
      <c r="IB138" s="36"/>
      <c r="IC138" s="36"/>
      <c r="ID138" s="36"/>
      <c r="IE138" s="36"/>
      <c r="IF138" s="36"/>
      <c r="IG138" s="36"/>
      <c r="IH138" s="36"/>
      <c r="II138" s="36"/>
      <c r="IJ138" s="36"/>
      <c r="IK138" s="36"/>
      <c r="IL138" s="36"/>
      <c r="IM138" s="36"/>
      <c r="IN138" s="36"/>
      <c r="IO138" s="36"/>
      <c r="IP138" s="36"/>
      <c r="IQ138" s="36"/>
      <c r="IR138" s="36"/>
      <c r="IS138" s="36"/>
      <c r="IT138" s="36"/>
      <c r="IU138" s="36"/>
      <c r="IV138" s="36"/>
    </row>
    <row r="139" spans="184:256" ht="18" customHeight="1">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c r="HN139" s="36"/>
      <c r="HO139" s="36"/>
      <c r="HP139" s="36"/>
      <c r="HQ139" s="36"/>
      <c r="HR139" s="36"/>
      <c r="HS139" s="36"/>
      <c r="HT139" s="36"/>
      <c r="HU139" s="36"/>
      <c r="HV139" s="36"/>
      <c r="HW139" s="36"/>
      <c r="HX139" s="36"/>
      <c r="HY139" s="36"/>
      <c r="HZ139" s="36"/>
      <c r="IA139" s="36"/>
      <c r="IB139" s="36"/>
      <c r="IC139" s="36"/>
      <c r="ID139" s="36"/>
      <c r="IE139" s="36"/>
      <c r="IF139" s="36"/>
      <c r="IG139" s="36"/>
      <c r="IH139" s="36"/>
      <c r="II139" s="36"/>
      <c r="IJ139" s="36"/>
      <c r="IK139" s="36"/>
      <c r="IL139" s="36"/>
      <c r="IM139" s="36"/>
      <c r="IN139" s="36"/>
      <c r="IO139" s="36"/>
      <c r="IP139" s="36"/>
      <c r="IQ139" s="36"/>
      <c r="IR139" s="36"/>
      <c r="IS139" s="36"/>
      <c r="IT139" s="36"/>
      <c r="IU139" s="36"/>
      <c r="IV139" s="36"/>
    </row>
    <row r="140" spans="108:109" ht="18" customHeight="1">
      <c r="DD140" s="4"/>
      <c r="DE140" s="4"/>
    </row>
    <row r="141" spans="108:109" ht="18" customHeight="1">
      <c r="DD141" s="4"/>
      <c r="DE141" s="4"/>
    </row>
    <row r="142" spans="108:109" ht="18" customHeight="1">
      <c r="DD142" s="4"/>
      <c r="DE142" s="4"/>
    </row>
    <row r="143" spans="108:109" ht="18" customHeight="1">
      <c r="DD143" s="4"/>
      <c r="DE143" s="4"/>
    </row>
    <row r="144" spans="108:109" ht="18" customHeight="1">
      <c r="DD144" s="43"/>
      <c r="DE144" s="43"/>
    </row>
    <row r="145" spans="108:109" ht="18" customHeight="1">
      <c r="DD145" s="44"/>
      <c r="DE145" s="44"/>
    </row>
    <row r="146" spans="67:256" s="2" customFormat="1" ht="18" customHeight="1">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c r="IT146" s="35"/>
      <c r="IU146" s="35"/>
      <c r="IV146" s="35"/>
    </row>
    <row r="147" spans="67:256" s="2" customFormat="1" ht="18" customHeight="1">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c r="IN147" s="35"/>
      <c r="IO147" s="35"/>
      <c r="IP147" s="35"/>
      <c r="IQ147" s="35"/>
      <c r="IR147" s="35"/>
      <c r="IS147" s="35"/>
      <c r="IT147" s="35"/>
      <c r="IU147" s="35"/>
      <c r="IV147" s="35"/>
    </row>
    <row r="148" spans="67:256" s="2" customFormat="1" ht="18" customHeight="1">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c r="IC148" s="35"/>
      <c r="ID148" s="35"/>
      <c r="IE148" s="35"/>
      <c r="IF148" s="35"/>
      <c r="IG148" s="35"/>
      <c r="IH148" s="35"/>
      <c r="II148" s="35"/>
      <c r="IJ148" s="35"/>
      <c r="IK148" s="35"/>
      <c r="IL148" s="35"/>
      <c r="IM148" s="35"/>
      <c r="IN148" s="35"/>
      <c r="IO148" s="35"/>
      <c r="IP148" s="35"/>
      <c r="IQ148" s="35"/>
      <c r="IR148" s="35"/>
      <c r="IS148" s="35"/>
      <c r="IT148" s="35"/>
      <c r="IU148" s="35"/>
      <c r="IV148" s="35"/>
    </row>
    <row r="149" spans="67:256" s="2" customFormat="1" ht="18" customHeight="1">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c r="IC149" s="35"/>
      <c r="ID149" s="35"/>
      <c r="IE149" s="35"/>
      <c r="IF149" s="35"/>
      <c r="IG149" s="35"/>
      <c r="IH149" s="35"/>
      <c r="II149" s="35"/>
      <c r="IJ149" s="35"/>
      <c r="IK149" s="35"/>
      <c r="IL149" s="35"/>
      <c r="IM149" s="35"/>
      <c r="IN149" s="35"/>
      <c r="IO149" s="35"/>
      <c r="IP149" s="35"/>
      <c r="IQ149" s="35"/>
      <c r="IR149" s="35"/>
      <c r="IS149" s="35"/>
      <c r="IT149" s="35"/>
      <c r="IU149" s="35"/>
      <c r="IV149" s="35"/>
    </row>
  </sheetData>
  <sheetProtection password="CC4B" sheet="1" formatColumns="0" formatRows="0"/>
  <mergeCells count="855">
    <mergeCell ref="CT121:DC121"/>
    <mergeCell ref="BC121:BK121"/>
    <mergeCell ref="BL121:CF121"/>
    <mergeCell ref="CH121:CJ121"/>
    <mergeCell ref="CK121:CM121"/>
    <mergeCell ref="CN121:CP121"/>
    <mergeCell ref="CQ121:CS121"/>
    <mergeCell ref="CK120:CM120"/>
    <mergeCell ref="CN120:CP120"/>
    <mergeCell ref="CQ120:CS120"/>
    <mergeCell ref="CT120:DC120"/>
    <mergeCell ref="A121:C121"/>
    <mergeCell ref="D121:F121"/>
    <mergeCell ref="G121:I121"/>
    <mergeCell ref="J121:AN121"/>
    <mergeCell ref="AO121:AV121"/>
    <mergeCell ref="AW121:BB121"/>
    <mergeCell ref="CT119:DC119"/>
    <mergeCell ref="A120:C120"/>
    <mergeCell ref="D120:F120"/>
    <mergeCell ref="G120:I120"/>
    <mergeCell ref="J120:AN120"/>
    <mergeCell ref="AO120:AV120"/>
    <mergeCell ref="AW120:BB120"/>
    <mergeCell ref="BC120:BK120"/>
    <mergeCell ref="BL120:CF120"/>
    <mergeCell ref="CH120:CJ120"/>
    <mergeCell ref="BC119:BK119"/>
    <mergeCell ref="BL119:CF119"/>
    <mergeCell ref="CH119:CJ119"/>
    <mergeCell ref="CK119:CM119"/>
    <mergeCell ref="CN119:CP119"/>
    <mergeCell ref="CQ119:CS119"/>
    <mergeCell ref="CK118:CM118"/>
    <mergeCell ref="CN118:CP118"/>
    <mergeCell ref="CQ118:CS118"/>
    <mergeCell ref="CT118:DC118"/>
    <mergeCell ref="A119:C119"/>
    <mergeCell ref="D119:F119"/>
    <mergeCell ref="G119:I119"/>
    <mergeCell ref="J119:AN119"/>
    <mergeCell ref="AO119:AV119"/>
    <mergeCell ref="AW119:BB119"/>
    <mergeCell ref="CT117:DC117"/>
    <mergeCell ref="A118:C118"/>
    <mergeCell ref="D118:F118"/>
    <mergeCell ref="G118:I118"/>
    <mergeCell ref="J118:AN118"/>
    <mergeCell ref="AO118:AV118"/>
    <mergeCell ref="AW118:BB118"/>
    <mergeCell ref="BC118:BK118"/>
    <mergeCell ref="BL118:CF118"/>
    <mergeCell ref="CH118:CJ118"/>
    <mergeCell ref="BC117:BK117"/>
    <mergeCell ref="BL117:CF117"/>
    <mergeCell ref="CH117:CJ117"/>
    <mergeCell ref="CK117:CM117"/>
    <mergeCell ref="CN117:CP117"/>
    <mergeCell ref="CQ117:CS117"/>
    <mergeCell ref="CK74:CM74"/>
    <mergeCell ref="CN74:CP74"/>
    <mergeCell ref="CQ74:CS74"/>
    <mergeCell ref="CT74:DC74"/>
    <mergeCell ref="A117:C117"/>
    <mergeCell ref="D117:F117"/>
    <mergeCell ref="G117:I117"/>
    <mergeCell ref="J117:AN117"/>
    <mergeCell ref="AO117:AV117"/>
    <mergeCell ref="AW117:BB117"/>
    <mergeCell ref="CT73:DC73"/>
    <mergeCell ref="A74:C74"/>
    <mergeCell ref="D74:F74"/>
    <mergeCell ref="G74:I74"/>
    <mergeCell ref="J74:AN74"/>
    <mergeCell ref="AO74:AV74"/>
    <mergeCell ref="AW74:BB74"/>
    <mergeCell ref="BC74:BK74"/>
    <mergeCell ref="BL74:CF74"/>
    <mergeCell ref="CH74:CJ74"/>
    <mergeCell ref="BC73:BK73"/>
    <mergeCell ref="BL73:CF73"/>
    <mergeCell ref="CH73:CJ73"/>
    <mergeCell ref="CK73:CM73"/>
    <mergeCell ref="CN73:CP73"/>
    <mergeCell ref="CQ73:CS73"/>
    <mergeCell ref="CK72:CM72"/>
    <mergeCell ref="CN72:CP72"/>
    <mergeCell ref="CQ72:CS72"/>
    <mergeCell ref="CT72:DC72"/>
    <mergeCell ref="A73:C73"/>
    <mergeCell ref="D73:F73"/>
    <mergeCell ref="G73:I73"/>
    <mergeCell ref="J73:AN73"/>
    <mergeCell ref="AO73:AV73"/>
    <mergeCell ref="AW73:BB73"/>
    <mergeCell ref="CT71:DC71"/>
    <mergeCell ref="A72:C72"/>
    <mergeCell ref="D72:F72"/>
    <mergeCell ref="G72:I72"/>
    <mergeCell ref="J72:AN72"/>
    <mergeCell ref="AO72:AV72"/>
    <mergeCell ref="AW72:BB72"/>
    <mergeCell ref="BC72:BK72"/>
    <mergeCell ref="BL72:CF72"/>
    <mergeCell ref="CH72:CJ72"/>
    <mergeCell ref="BC71:BK71"/>
    <mergeCell ref="BL71:CF71"/>
    <mergeCell ref="CH71:CJ71"/>
    <mergeCell ref="CK71:CM71"/>
    <mergeCell ref="CN71:CP71"/>
    <mergeCell ref="CQ71:CS71"/>
    <mergeCell ref="A71:C71"/>
    <mergeCell ref="D71:F71"/>
    <mergeCell ref="G71:I71"/>
    <mergeCell ref="J71:AN71"/>
    <mergeCell ref="AO71:AV71"/>
    <mergeCell ref="AW71:BB71"/>
    <mergeCell ref="CT30:DC30"/>
    <mergeCell ref="A70:C70"/>
    <mergeCell ref="D70:F70"/>
    <mergeCell ref="G70:I70"/>
    <mergeCell ref="J70:AN70"/>
    <mergeCell ref="AO70:AV70"/>
    <mergeCell ref="AW70:BB70"/>
    <mergeCell ref="BC70:BK70"/>
    <mergeCell ref="BL70:CF70"/>
    <mergeCell ref="CH70:CJ70"/>
    <mergeCell ref="BC30:BK30"/>
    <mergeCell ref="BL30:CF30"/>
    <mergeCell ref="CH30:CJ30"/>
    <mergeCell ref="CK30:CM30"/>
    <mergeCell ref="CN30:CP30"/>
    <mergeCell ref="CQ30:CS30"/>
    <mergeCell ref="CK29:CM29"/>
    <mergeCell ref="CN29:CP29"/>
    <mergeCell ref="CQ29:CS29"/>
    <mergeCell ref="CT29:DC29"/>
    <mergeCell ref="A30:C30"/>
    <mergeCell ref="D30:F30"/>
    <mergeCell ref="G30:I30"/>
    <mergeCell ref="J30:AN30"/>
    <mergeCell ref="AO30:AV30"/>
    <mergeCell ref="AW30:BB30"/>
    <mergeCell ref="CT28:DC28"/>
    <mergeCell ref="A29:C29"/>
    <mergeCell ref="D29:F29"/>
    <mergeCell ref="G29:I29"/>
    <mergeCell ref="J29:AN29"/>
    <mergeCell ref="AO29:AV29"/>
    <mergeCell ref="AW29:BB29"/>
    <mergeCell ref="BC29:BK29"/>
    <mergeCell ref="BL29:CF29"/>
    <mergeCell ref="CH29:CJ29"/>
    <mergeCell ref="BC28:BK28"/>
    <mergeCell ref="BL28:CF28"/>
    <mergeCell ref="CH28:CJ28"/>
    <mergeCell ref="CK28:CM28"/>
    <mergeCell ref="CN28:CP28"/>
    <mergeCell ref="CQ28:CS28"/>
    <mergeCell ref="CK27:CM27"/>
    <mergeCell ref="CN27:CP27"/>
    <mergeCell ref="CQ27:CS27"/>
    <mergeCell ref="CT27:DC27"/>
    <mergeCell ref="A28:C28"/>
    <mergeCell ref="D28:F28"/>
    <mergeCell ref="G28:I28"/>
    <mergeCell ref="J28:AN28"/>
    <mergeCell ref="AO28:AV28"/>
    <mergeCell ref="AW28:BB28"/>
    <mergeCell ref="CT26:DC26"/>
    <mergeCell ref="A27:C27"/>
    <mergeCell ref="D27:F27"/>
    <mergeCell ref="G27:I27"/>
    <mergeCell ref="J27:AN27"/>
    <mergeCell ref="AO27:AV27"/>
    <mergeCell ref="AW27:BB27"/>
    <mergeCell ref="BC27:BK27"/>
    <mergeCell ref="BL27:CF27"/>
    <mergeCell ref="CH27:CJ27"/>
    <mergeCell ref="BC26:BK26"/>
    <mergeCell ref="BL26:CF26"/>
    <mergeCell ref="CH26:CJ26"/>
    <mergeCell ref="CK26:CM26"/>
    <mergeCell ref="CN26:CP26"/>
    <mergeCell ref="CQ26:CS26"/>
    <mergeCell ref="A26:C26"/>
    <mergeCell ref="D26:F26"/>
    <mergeCell ref="G26:I26"/>
    <mergeCell ref="J26:AN26"/>
    <mergeCell ref="AO26:AV26"/>
    <mergeCell ref="AW26:BB26"/>
    <mergeCell ref="CH128:CP128"/>
    <mergeCell ref="CQ128:DC128"/>
    <mergeCell ref="CQ38:DC38"/>
    <mergeCell ref="CH36:CP36"/>
    <mergeCell ref="CH37:CP37"/>
    <mergeCell ref="CH38:CP38"/>
    <mergeCell ref="CK70:CM70"/>
    <mergeCell ref="CN70:CP70"/>
    <mergeCell ref="CQ70:CS70"/>
    <mergeCell ref="CT70:DC70"/>
    <mergeCell ref="CH129:CP129"/>
    <mergeCell ref="CQ129:DC129"/>
    <mergeCell ref="AO79:BK79"/>
    <mergeCell ref="AO80:BK80"/>
    <mergeCell ref="AO81:BK81"/>
    <mergeCell ref="AO82:BK82"/>
    <mergeCell ref="AO126:BK126"/>
    <mergeCell ref="CH79:CP79"/>
    <mergeCell ref="CQ79:DC79"/>
    <mergeCell ref="BH87:CA87"/>
    <mergeCell ref="CT125:DC125"/>
    <mergeCell ref="BL126:CF126"/>
    <mergeCell ref="BL127:CF127"/>
    <mergeCell ref="CH126:CP126"/>
    <mergeCell ref="CQ126:DC126"/>
    <mergeCell ref="CH127:CP127"/>
    <mergeCell ref="CQ125:CS125"/>
    <mergeCell ref="CQ127:DC127"/>
    <mergeCell ref="BL129:CF129"/>
    <mergeCell ref="AO129:BK129"/>
    <mergeCell ref="AO128:BK128"/>
    <mergeCell ref="BL128:CF128"/>
    <mergeCell ref="BC125:BK125"/>
    <mergeCell ref="BL125:CF125"/>
    <mergeCell ref="AO127:BK127"/>
    <mergeCell ref="CT124:DC124"/>
    <mergeCell ref="A125:C125"/>
    <mergeCell ref="D125:F125"/>
    <mergeCell ref="G125:I125"/>
    <mergeCell ref="J125:AN125"/>
    <mergeCell ref="AO125:AV125"/>
    <mergeCell ref="AW125:BB125"/>
    <mergeCell ref="CH125:CJ125"/>
    <mergeCell ref="CK125:CM125"/>
    <mergeCell ref="CN125:CP125"/>
    <mergeCell ref="BC124:BK124"/>
    <mergeCell ref="BL124:CF124"/>
    <mergeCell ref="CH124:CJ124"/>
    <mergeCell ref="CK124:CM124"/>
    <mergeCell ref="CN124:CP124"/>
    <mergeCell ref="CQ124:CS124"/>
    <mergeCell ref="CK123:CM123"/>
    <mergeCell ref="CN123:CP123"/>
    <mergeCell ref="CQ123:CS123"/>
    <mergeCell ref="CT123:DC123"/>
    <mergeCell ref="A124:C124"/>
    <mergeCell ref="D124:F124"/>
    <mergeCell ref="G124:I124"/>
    <mergeCell ref="J124:AN124"/>
    <mergeCell ref="AO124:AV124"/>
    <mergeCell ref="AW124:BB124"/>
    <mergeCell ref="CT122:DC122"/>
    <mergeCell ref="A123:C123"/>
    <mergeCell ref="D123:F123"/>
    <mergeCell ref="G123:I123"/>
    <mergeCell ref="J123:AN123"/>
    <mergeCell ref="AO123:AV123"/>
    <mergeCell ref="AW123:BB123"/>
    <mergeCell ref="BC123:BK123"/>
    <mergeCell ref="BL123:CF123"/>
    <mergeCell ref="CH123:CJ123"/>
    <mergeCell ref="BC122:BK122"/>
    <mergeCell ref="BL122:CF122"/>
    <mergeCell ref="CH122:CJ122"/>
    <mergeCell ref="CK122:CM122"/>
    <mergeCell ref="CN122:CP122"/>
    <mergeCell ref="CQ122:CS122"/>
    <mergeCell ref="CH116:CJ116"/>
    <mergeCell ref="CK116:CM116"/>
    <mergeCell ref="CN116:CP116"/>
    <mergeCell ref="CQ116:CS116"/>
    <mergeCell ref="CT116:DC116"/>
    <mergeCell ref="A122:C122"/>
    <mergeCell ref="D122:F122"/>
    <mergeCell ref="G122:I122"/>
    <mergeCell ref="J122:AN122"/>
    <mergeCell ref="AW122:BB122"/>
    <mergeCell ref="CN115:CP115"/>
    <mergeCell ref="CQ115:CS115"/>
    <mergeCell ref="CT115:DC115"/>
    <mergeCell ref="A116:C116"/>
    <mergeCell ref="D116:F116"/>
    <mergeCell ref="G116:I116"/>
    <mergeCell ref="J116:AN116"/>
    <mergeCell ref="AW116:BB116"/>
    <mergeCell ref="BC116:BK116"/>
    <mergeCell ref="BL116:CF116"/>
    <mergeCell ref="CT114:DC114"/>
    <mergeCell ref="A115:C115"/>
    <mergeCell ref="D115:F115"/>
    <mergeCell ref="G115:I115"/>
    <mergeCell ref="J115:AN115"/>
    <mergeCell ref="AW115:BB115"/>
    <mergeCell ref="BC115:BK115"/>
    <mergeCell ref="BL115:CF115"/>
    <mergeCell ref="CH115:CJ115"/>
    <mergeCell ref="CK115:CM115"/>
    <mergeCell ref="BC114:BK114"/>
    <mergeCell ref="BL114:CF114"/>
    <mergeCell ref="CH114:CJ114"/>
    <mergeCell ref="CK114:CM114"/>
    <mergeCell ref="CN114:CP114"/>
    <mergeCell ref="CQ114:CS114"/>
    <mergeCell ref="CK113:CM113"/>
    <mergeCell ref="CN113:CP113"/>
    <mergeCell ref="CQ113:CS113"/>
    <mergeCell ref="CT113:DC113"/>
    <mergeCell ref="A114:C114"/>
    <mergeCell ref="D114:F114"/>
    <mergeCell ref="G114:I114"/>
    <mergeCell ref="J114:AN114"/>
    <mergeCell ref="AO114:AV114"/>
    <mergeCell ref="AW114:BB114"/>
    <mergeCell ref="CT112:DC112"/>
    <mergeCell ref="A113:C113"/>
    <mergeCell ref="D113:F113"/>
    <mergeCell ref="G113:I113"/>
    <mergeCell ref="J113:AN113"/>
    <mergeCell ref="AO113:AV113"/>
    <mergeCell ref="AW113:BB113"/>
    <mergeCell ref="BC113:BK113"/>
    <mergeCell ref="BL113:CF113"/>
    <mergeCell ref="CH113:CJ113"/>
    <mergeCell ref="BC112:BK112"/>
    <mergeCell ref="BL112:CF112"/>
    <mergeCell ref="CH112:CJ112"/>
    <mergeCell ref="CK112:CM112"/>
    <mergeCell ref="CN112:CP112"/>
    <mergeCell ref="CQ112:CS112"/>
    <mergeCell ref="A112:C112"/>
    <mergeCell ref="D112:F112"/>
    <mergeCell ref="G112:I112"/>
    <mergeCell ref="J112:AN112"/>
    <mergeCell ref="AO112:AV112"/>
    <mergeCell ref="AW112:BB112"/>
    <mergeCell ref="BL111:CF111"/>
    <mergeCell ref="CH111:CJ111"/>
    <mergeCell ref="CK111:CM111"/>
    <mergeCell ref="CN111:CP111"/>
    <mergeCell ref="CQ111:CS111"/>
    <mergeCell ref="CT111:DC111"/>
    <mergeCell ref="A111:C111"/>
    <mergeCell ref="D111:F111"/>
    <mergeCell ref="G111:I111"/>
    <mergeCell ref="J111:AN111"/>
    <mergeCell ref="AW111:BB111"/>
    <mergeCell ref="BC111:BK111"/>
    <mergeCell ref="AO110:AV110"/>
    <mergeCell ref="AW110:BB110"/>
    <mergeCell ref="BC110:BK110"/>
    <mergeCell ref="BL110:CG110"/>
    <mergeCell ref="CH110:CS110"/>
    <mergeCell ref="CT110:DC110"/>
    <mergeCell ref="B105:M105"/>
    <mergeCell ref="N105:O105"/>
    <mergeCell ref="P105:V105"/>
    <mergeCell ref="W105:Y105"/>
    <mergeCell ref="A107:Z108"/>
    <mergeCell ref="A110:C110"/>
    <mergeCell ref="D110:I110"/>
    <mergeCell ref="J110:AN110"/>
    <mergeCell ref="B102:Y102"/>
    <mergeCell ref="AA102:AY102"/>
    <mergeCell ref="BC102:BO102"/>
    <mergeCell ref="BU102:CX102"/>
    <mergeCell ref="B103:Y103"/>
    <mergeCell ref="B104:M104"/>
    <mergeCell ref="N104:O104"/>
    <mergeCell ref="P104:V104"/>
    <mergeCell ref="W104:Y104"/>
    <mergeCell ref="AA103:AY103"/>
    <mergeCell ref="A99:S99"/>
    <mergeCell ref="T99:AZ99"/>
    <mergeCell ref="BC99:BO100"/>
    <mergeCell ref="BP99:DC100"/>
    <mergeCell ref="B101:Y101"/>
    <mergeCell ref="AA101:AY101"/>
    <mergeCell ref="BC101:BO101"/>
    <mergeCell ref="BU101:CX101"/>
    <mergeCell ref="AJ96:AL96"/>
    <mergeCell ref="AM96:AO96"/>
    <mergeCell ref="A97:J97"/>
    <mergeCell ref="K97:AZ98"/>
    <mergeCell ref="BC97:BO98"/>
    <mergeCell ref="BP97:DC98"/>
    <mergeCell ref="A98:J98"/>
    <mergeCell ref="CP95:CS95"/>
    <mergeCell ref="CT95:CV95"/>
    <mergeCell ref="CW95:CZ95"/>
    <mergeCell ref="DA95:DC95"/>
    <mergeCell ref="A96:T96"/>
    <mergeCell ref="U96:W96"/>
    <mergeCell ref="X96:Z96"/>
    <mergeCell ref="AA96:AC96"/>
    <mergeCell ref="AD96:AF96"/>
    <mergeCell ref="AG96:AI96"/>
    <mergeCell ref="AR88:BG88"/>
    <mergeCell ref="CB88:CQ88"/>
    <mergeCell ref="CR88:DC88"/>
    <mergeCell ref="BH88:CA88"/>
    <mergeCell ref="AG92:BY92"/>
    <mergeCell ref="CM92:CQ92"/>
    <mergeCell ref="CR92:DC92"/>
    <mergeCell ref="CB90:CQ90"/>
    <mergeCell ref="CR90:DC90"/>
    <mergeCell ref="CB91:CQ91"/>
    <mergeCell ref="CR84:DC84"/>
    <mergeCell ref="BH83:CA83"/>
    <mergeCell ref="BH84:CA84"/>
    <mergeCell ref="BL81:CF81"/>
    <mergeCell ref="CB87:CQ87"/>
    <mergeCell ref="CR87:DC87"/>
    <mergeCell ref="BH85:CA85"/>
    <mergeCell ref="BH86:CA86"/>
    <mergeCell ref="CB85:CQ85"/>
    <mergeCell ref="CR85:DC85"/>
    <mergeCell ref="AR85:BG85"/>
    <mergeCell ref="AR87:BG87"/>
    <mergeCell ref="AR83:BG83"/>
    <mergeCell ref="CB83:CQ83"/>
    <mergeCell ref="CR83:DC83"/>
    <mergeCell ref="AR86:BG86"/>
    <mergeCell ref="CB86:CQ86"/>
    <mergeCell ref="CR86:DC86"/>
    <mergeCell ref="AR84:BG84"/>
    <mergeCell ref="CB84:CQ84"/>
    <mergeCell ref="CQ81:DC81"/>
    <mergeCell ref="CH82:CP82"/>
    <mergeCell ref="CQ82:DC82"/>
    <mergeCell ref="BL79:CF79"/>
    <mergeCell ref="BL80:CF80"/>
    <mergeCell ref="CH80:CP80"/>
    <mergeCell ref="CQ80:DC80"/>
    <mergeCell ref="BL82:CF82"/>
    <mergeCell ref="CH81:CP81"/>
    <mergeCell ref="DK20:DO20"/>
    <mergeCell ref="BC78:BK78"/>
    <mergeCell ref="BL78:CF78"/>
    <mergeCell ref="CH78:CJ78"/>
    <mergeCell ref="CK78:CM78"/>
    <mergeCell ref="CN78:CP78"/>
    <mergeCell ref="DK21:DO21"/>
    <mergeCell ref="DK22:DO22"/>
    <mergeCell ref="CT78:DC78"/>
    <mergeCell ref="CQ78:CS78"/>
    <mergeCell ref="CK77:CM77"/>
    <mergeCell ref="CN77:CP77"/>
    <mergeCell ref="CQ77:CS77"/>
    <mergeCell ref="CT77:DC77"/>
    <mergeCell ref="A78:C78"/>
    <mergeCell ref="D78:F78"/>
    <mergeCell ref="G78:I78"/>
    <mergeCell ref="J78:AN78"/>
    <mergeCell ref="AO78:AV78"/>
    <mergeCell ref="AW78:BB78"/>
    <mergeCell ref="CT76:DC76"/>
    <mergeCell ref="A77:C77"/>
    <mergeCell ref="D77:F77"/>
    <mergeCell ref="G77:I77"/>
    <mergeCell ref="J77:AN77"/>
    <mergeCell ref="AO77:AV77"/>
    <mergeCell ref="AW77:BB77"/>
    <mergeCell ref="BC77:BK77"/>
    <mergeCell ref="BL77:CF77"/>
    <mergeCell ref="CH77:CJ77"/>
    <mergeCell ref="BC76:BK76"/>
    <mergeCell ref="BL76:CF76"/>
    <mergeCell ref="CH76:CJ76"/>
    <mergeCell ref="CK76:CM76"/>
    <mergeCell ref="CN76:CP76"/>
    <mergeCell ref="CQ76:CS76"/>
    <mergeCell ref="CK75:CM75"/>
    <mergeCell ref="CN75:CP75"/>
    <mergeCell ref="CQ75:CS75"/>
    <mergeCell ref="CT75:DC75"/>
    <mergeCell ref="A76:C76"/>
    <mergeCell ref="D76:F76"/>
    <mergeCell ref="G76:I76"/>
    <mergeCell ref="J76:AN76"/>
    <mergeCell ref="AO76:AV76"/>
    <mergeCell ref="AW76:BB76"/>
    <mergeCell ref="CT69:DC69"/>
    <mergeCell ref="A75:C75"/>
    <mergeCell ref="D75:F75"/>
    <mergeCell ref="G75:I75"/>
    <mergeCell ref="J75:AN75"/>
    <mergeCell ref="AO75:AV75"/>
    <mergeCell ref="AW75:BB75"/>
    <mergeCell ref="BC75:BK75"/>
    <mergeCell ref="BL75:CF75"/>
    <mergeCell ref="CH75:CJ75"/>
    <mergeCell ref="BC69:BK69"/>
    <mergeCell ref="BL69:CF69"/>
    <mergeCell ref="CH69:CJ69"/>
    <mergeCell ref="CK69:CM69"/>
    <mergeCell ref="CN69:CP69"/>
    <mergeCell ref="CQ69:CS69"/>
    <mergeCell ref="CK68:CM68"/>
    <mergeCell ref="CN68:CP68"/>
    <mergeCell ref="CQ68:CS68"/>
    <mergeCell ref="CT68:DC68"/>
    <mergeCell ref="A69:C69"/>
    <mergeCell ref="D69:F69"/>
    <mergeCell ref="G69:I69"/>
    <mergeCell ref="J69:AN69"/>
    <mergeCell ref="AO69:AV69"/>
    <mergeCell ref="AW69:BB69"/>
    <mergeCell ref="CT67:DC67"/>
    <mergeCell ref="A68:C68"/>
    <mergeCell ref="D68:F68"/>
    <mergeCell ref="G68:I68"/>
    <mergeCell ref="J68:AN68"/>
    <mergeCell ref="AO68:AV68"/>
    <mergeCell ref="AW68:BB68"/>
    <mergeCell ref="BC68:BK68"/>
    <mergeCell ref="BL68:CF68"/>
    <mergeCell ref="CH68:CJ68"/>
    <mergeCell ref="BC67:BK67"/>
    <mergeCell ref="BL67:CF67"/>
    <mergeCell ref="CH67:CJ67"/>
    <mergeCell ref="CK67:CM67"/>
    <mergeCell ref="CN67:CP67"/>
    <mergeCell ref="CQ67:CS67"/>
    <mergeCell ref="CK66:CM66"/>
    <mergeCell ref="CN66:CP66"/>
    <mergeCell ref="CQ66:CS66"/>
    <mergeCell ref="CT66:DC66"/>
    <mergeCell ref="A67:C67"/>
    <mergeCell ref="D67:F67"/>
    <mergeCell ref="G67:I67"/>
    <mergeCell ref="J67:AN67"/>
    <mergeCell ref="AO67:AV67"/>
    <mergeCell ref="AW67:BB67"/>
    <mergeCell ref="CT65:DC65"/>
    <mergeCell ref="A66:C66"/>
    <mergeCell ref="D66:F66"/>
    <mergeCell ref="G66:I66"/>
    <mergeCell ref="J66:AN66"/>
    <mergeCell ref="AO66:AV66"/>
    <mergeCell ref="AW66:BB66"/>
    <mergeCell ref="BC66:BK66"/>
    <mergeCell ref="BL66:CF66"/>
    <mergeCell ref="CH66:CJ66"/>
    <mergeCell ref="BC65:BK65"/>
    <mergeCell ref="BL65:CF65"/>
    <mergeCell ref="CH65:CJ65"/>
    <mergeCell ref="CK65:CM65"/>
    <mergeCell ref="CN65:CP65"/>
    <mergeCell ref="CQ65:CS65"/>
    <mergeCell ref="A65:C65"/>
    <mergeCell ref="D65:F65"/>
    <mergeCell ref="G65:I65"/>
    <mergeCell ref="J65:AN65"/>
    <mergeCell ref="AO65:AV65"/>
    <mergeCell ref="AW65:BB65"/>
    <mergeCell ref="BL64:CF64"/>
    <mergeCell ref="CH64:CJ64"/>
    <mergeCell ref="CK64:CM64"/>
    <mergeCell ref="CN64:CP64"/>
    <mergeCell ref="CQ64:CS64"/>
    <mergeCell ref="CT64:DC64"/>
    <mergeCell ref="BL63:CG63"/>
    <mergeCell ref="CH63:CS63"/>
    <mergeCell ref="CT63:DC63"/>
    <mergeCell ref="A64:C64"/>
    <mergeCell ref="D64:F64"/>
    <mergeCell ref="G64:I64"/>
    <mergeCell ref="J64:AN64"/>
    <mergeCell ref="AO64:AV64"/>
    <mergeCell ref="AW64:BB64"/>
    <mergeCell ref="BC64:BK64"/>
    <mergeCell ref="A63:C63"/>
    <mergeCell ref="D63:I63"/>
    <mergeCell ref="J63:AN63"/>
    <mergeCell ref="AO63:AV63"/>
    <mergeCell ref="AW63:BB63"/>
    <mergeCell ref="BC63:BK63"/>
    <mergeCell ref="B58:M58"/>
    <mergeCell ref="N58:O58"/>
    <mergeCell ref="P58:V58"/>
    <mergeCell ref="W58:Y58"/>
    <mergeCell ref="AA58:AY58"/>
    <mergeCell ref="A60:Z61"/>
    <mergeCell ref="AA60:AY61"/>
    <mergeCell ref="B56:Y56"/>
    <mergeCell ref="AA56:AY56"/>
    <mergeCell ref="B57:M57"/>
    <mergeCell ref="N57:O57"/>
    <mergeCell ref="P57:V57"/>
    <mergeCell ref="W57:Y57"/>
    <mergeCell ref="AA57:AY57"/>
    <mergeCell ref="B54:Y54"/>
    <mergeCell ref="AA54:AY54"/>
    <mergeCell ref="BC54:BO54"/>
    <mergeCell ref="BU54:CX54"/>
    <mergeCell ref="B55:Y55"/>
    <mergeCell ref="AA55:AY55"/>
    <mergeCell ref="BC55:BO55"/>
    <mergeCell ref="BU55:CX55"/>
    <mergeCell ref="A50:J50"/>
    <mergeCell ref="K50:AZ51"/>
    <mergeCell ref="BC50:BO51"/>
    <mergeCell ref="BP50:DC51"/>
    <mergeCell ref="A51:J51"/>
    <mergeCell ref="A52:S52"/>
    <mergeCell ref="T52:AZ52"/>
    <mergeCell ref="BC52:BO53"/>
    <mergeCell ref="BP52:CW53"/>
    <mergeCell ref="CY52:DC53"/>
    <mergeCell ref="CW48:CZ48"/>
    <mergeCell ref="DA48:DC48"/>
    <mergeCell ref="A49:T49"/>
    <mergeCell ref="U49:W49"/>
    <mergeCell ref="X49:Z49"/>
    <mergeCell ref="AA49:AC49"/>
    <mergeCell ref="AD49:AF49"/>
    <mergeCell ref="AG49:AI49"/>
    <mergeCell ref="AJ49:AL49"/>
    <mergeCell ref="AM49:AO49"/>
    <mergeCell ref="A46:AO46"/>
    <mergeCell ref="CC48:CH48"/>
    <mergeCell ref="CI48:CL48"/>
    <mergeCell ref="CM48:CO48"/>
    <mergeCell ref="CP48:CS48"/>
    <mergeCell ref="CT48:CV48"/>
    <mergeCell ref="AO36:BK36"/>
    <mergeCell ref="AO35:BK35"/>
    <mergeCell ref="BC34:BK34"/>
    <mergeCell ref="CQ35:DC35"/>
    <mergeCell ref="AG45:BY45"/>
    <mergeCell ref="CM45:CQ45"/>
    <mergeCell ref="CR45:DC45"/>
    <mergeCell ref="CQ34:CS34"/>
    <mergeCell ref="BL37:CF37"/>
    <mergeCell ref="CH35:CP35"/>
    <mergeCell ref="CQ37:DC37"/>
    <mergeCell ref="CQ36:DC36"/>
    <mergeCell ref="BL38:CF38"/>
    <mergeCell ref="CT34:DC34"/>
    <mergeCell ref="BL35:CF35"/>
    <mergeCell ref="BL36:CF36"/>
    <mergeCell ref="AO122:AV122"/>
    <mergeCell ref="B88:E91"/>
    <mergeCell ref="F88:P91"/>
    <mergeCell ref="Q88:AA91"/>
    <mergeCell ref="AB88:AL91"/>
    <mergeCell ref="BL34:CF34"/>
    <mergeCell ref="A34:C34"/>
    <mergeCell ref="D34:F34"/>
    <mergeCell ref="G34:I34"/>
    <mergeCell ref="J34:AN34"/>
    <mergeCell ref="CR91:DC91"/>
    <mergeCell ref="AO115:AV115"/>
    <mergeCell ref="AO116:AV116"/>
    <mergeCell ref="A93:AO93"/>
    <mergeCell ref="CC95:CH95"/>
    <mergeCell ref="CI95:CL95"/>
    <mergeCell ref="CM95:CO95"/>
    <mergeCell ref="AA107:AY108"/>
    <mergeCell ref="AA105:AY105"/>
    <mergeCell ref="AA104:AY104"/>
    <mergeCell ref="AR90:BG90"/>
    <mergeCell ref="BH90:CA90"/>
    <mergeCell ref="AR91:BG91"/>
    <mergeCell ref="BH91:CA91"/>
    <mergeCell ref="AO111:AV111"/>
    <mergeCell ref="CK33:CM33"/>
    <mergeCell ref="AO34:AV34"/>
    <mergeCell ref="AW34:BB34"/>
    <mergeCell ref="AO38:BK38"/>
    <mergeCell ref="AO37:BK37"/>
    <mergeCell ref="CN33:CP33"/>
    <mergeCell ref="CQ33:CS33"/>
    <mergeCell ref="CT33:DC33"/>
    <mergeCell ref="AR89:BG89"/>
    <mergeCell ref="BH89:CA89"/>
    <mergeCell ref="CB89:CQ89"/>
    <mergeCell ref="CR89:DC89"/>
    <mergeCell ref="CH34:CJ34"/>
    <mergeCell ref="CK34:CM34"/>
    <mergeCell ref="CN34:CP34"/>
    <mergeCell ref="CT32:DC32"/>
    <mergeCell ref="A33:C33"/>
    <mergeCell ref="D33:F33"/>
    <mergeCell ref="G33:I33"/>
    <mergeCell ref="J33:AN33"/>
    <mergeCell ref="AO33:AV33"/>
    <mergeCell ref="AW33:BB33"/>
    <mergeCell ref="BC33:BK33"/>
    <mergeCell ref="BL33:CF33"/>
    <mergeCell ref="CH33:CJ33"/>
    <mergeCell ref="BC32:BK32"/>
    <mergeCell ref="BL32:CF32"/>
    <mergeCell ref="CH32:CJ32"/>
    <mergeCell ref="CK32:CM32"/>
    <mergeCell ref="CN32:CP32"/>
    <mergeCell ref="CQ32:CS32"/>
    <mergeCell ref="CK31:CM31"/>
    <mergeCell ref="CN31:CP31"/>
    <mergeCell ref="CQ31:CS31"/>
    <mergeCell ref="CT31:DC31"/>
    <mergeCell ref="A32:C32"/>
    <mergeCell ref="D32:F32"/>
    <mergeCell ref="G32:I32"/>
    <mergeCell ref="J32:AN32"/>
    <mergeCell ref="AO32:AV32"/>
    <mergeCell ref="AW32:BB32"/>
    <mergeCell ref="CT25:DC25"/>
    <mergeCell ref="A31:C31"/>
    <mergeCell ref="D31:F31"/>
    <mergeCell ref="G31:I31"/>
    <mergeCell ref="J31:AN31"/>
    <mergeCell ref="AO31:AV31"/>
    <mergeCell ref="AW31:BB31"/>
    <mergeCell ref="BC31:BK31"/>
    <mergeCell ref="BL31:CF31"/>
    <mergeCell ref="CH31:CJ31"/>
    <mergeCell ref="BC25:BK25"/>
    <mergeCell ref="BL25:CF25"/>
    <mergeCell ref="CH25:CJ25"/>
    <mergeCell ref="CK25:CM25"/>
    <mergeCell ref="CN25:CP25"/>
    <mergeCell ref="CQ25:CS25"/>
    <mergeCell ref="CK24:CM24"/>
    <mergeCell ref="CN24:CP24"/>
    <mergeCell ref="CQ24:CS24"/>
    <mergeCell ref="CT24:DC24"/>
    <mergeCell ref="A25:C25"/>
    <mergeCell ref="D25:F25"/>
    <mergeCell ref="G25:I25"/>
    <mergeCell ref="J25:AN25"/>
    <mergeCell ref="AO25:AV25"/>
    <mergeCell ref="AW25:BB25"/>
    <mergeCell ref="CT23:DC23"/>
    <mergeCell ref="A24:C24"/>
    <mergeCell ref="D24:F24"/>
    <mergeCell ref="G24:I24"/>
    <mergeCell ref="J24:AN24"/>
    <mergeCell ref="AO24:AV24"/>
    <mergeCell ref="AW24:BB24"/>
    <mergeCell ref="BC24:BK24"/>
    <mergeCell ref="BL24:CF24"/>
    <mergeCell ref="CH24:CJ24"/>
    <mergeCell ref="BC23:BK23"/>
    <mergeCell ref="BL23:CF23"/>
    <mergeCell ref="CH23:CJ23"/>
    <mergeCell ref="CK23:CM23"/>
    <mergeCell ref="CN23:CP23"/>
    <mergeCell ref="CQ23:CS23"/>
    <mergeCell ref="CK22:CM22"/>
    <mergeCell ref="CN22:CP22"/>
    <mergeCell ref="CQ22:CS22"/>
    <mergeCell ref="CT22:DC22"/>
    <mergeCell ref="A23:C23"/>
    <mergeCell ref="D23:F23"/>
    <mergeCell ref="G23:I23"/>
    <mergeCell ref="J23:AN23"/>
    <mergeCell ref="AO23:AV23"/>
    <mergeCell ref="AW23:BB23"/>
    <mergeCell ref="CT21:DC21"/>
    <mergeCell ref="A22:C22"/>
    <mergeCell ref="D22:F22"/>
    <mergeCell ref="G22:I22"/>
    <mergeCell ref="J22:AN22"/>
    <mergeCell ref="AO22:AV22"/>
    <mergeCell ref="AW22:BB22"/>
    <mergeCell ref="BC22:BK22"/>
    <mergeCell ref="BL22:CF22"/>
    <mergeCell ref="CH22:CJ22"/>
    <mergeCell ref="BC21:BK21"/>
    <mergeCell ref="BL21:CF21"/>
    <mergeCell ref="CH21:CJ21"/>
    <mergeCell ref="CK21:CM21"/>
    <mergeCell ref="CN21:CP21"/>
    <mergeCell ref="CQ21:CS21"/>
    <mergeCell ref="A21:C21"/>
    <mergeCell ref="D21:F21"/>
    <mergeCell ref="G21:I21"/>
    <mergeCell ref="J21:AN21"/>
    <mergeCell ref="AO21:AV21"/>
    <mergeCell ref="AW21:BB21"/>
    <mergeCell ref="BL20:CF20"/>
    <mergeCell ref="CH20:CJ20"/>
    <mergeCell ref="CK20:CM20"/>
    <mergeCell ref="CN20:CP20"/>
    <mergeCell ref="CQ20:CS20"/>
    <mergeCell ref="CT20:DC20"/>
    <mergeCell ref="BL19:CG19"/>
    <mergeCell ref="CH19:CS19"/>
    <mergeCell ref="CT19:DC19"/>
    <mergeCell ref="A20:C20"/>
    <mergeCell ref="D20:F20"/>
    <mergeCell ref="G20:I20"/>
    <mergeCell ref="J20:AN20"/>
    <mergeCell ref="AO20:AV20"/>
    <mergeCell ref="AW20:BB20"/>
    <mergeCell ref="BC20:BK20"/>
    <mergeCell ref="A19:C19"/>
    <mergeCell ref="D19:I19"/>
    <mergeCell ref="J19:AN19"/>
    <mergeCell ref="AO19:AV19"/>
    <mergeCell ref="AW19:BB19"/>
    <mergeCell ref="BC19:BK19"/>
    <mergeCell ref="B14:M14"/>
    <mergeCell ref="N14:O14"/>
    <mergeCell ref="P14:V14"/>
    <mergeCell ref="W14:Y14"/>
    <mergeCell ref="AA14:AY14"/>
    <mergeCell ref="A16:Z17"/>
    <mergeCell ref="AA16:AY17"/>
    <mergeCell ref="B12:Y12"/>
    <mergeCell ref="AA12:AY12"/>
    <mergeCell ref="B13:M13"/>
    <mergeCell ref="N13:O13"/>
    <mergeCell ref="P13:V13"/>
    <mergeCell ref="W13:Y13"/>
    <mergeCell ref="AA13:AY13"/>
    <mergeCell ref="B10:Y10"/>
    <mergeCell ref="AA10:AY10"/>
    <mergeCell ref="BC10:BO10"/>
    <mergeCell ref="BU10:CX10"/>
    <mergeCell ref="B11:Y11"/>
    <mergeCell ref="AA11:AY11"/>
    <mergeCell ref="BC11:BO11"/>
    <mergeCell ref="BU11:CX11"/>
    <mergeCell ref="A6:J6"/>
    <mergeCell ref="K6:AZ7"/>
    <mergeCell ref="BC6:BO7"/>
    <mergeCell ref="BP6:DC7"/>
    <mergeCell ref="A7:J7"/>
    <mergeCell ref="A8:S8"/>
    <mergeCell ref="T8:AZ8"/>
    <mergeCell ref="BC8:BO9"/>
    <mergeCell ref="BP8:CX9"/>
    <mergeCell ref="CY8:DC9"/>
    <mergeCell ref="DA4:DC4"/>
    <mergeCell ref="A5:T5"/>
    <mergeCell ref="U5:W5"/>
    <mergeCell ref="X5:Z5"/>
    <mergeCell ref="AA5:AC5"/>
    <mergeCell ref="AD5:AF5"/>
    <mergeCell ref="AG5:AI5"/>
    <mergeCell ref="AJ5:AL5"/>
    <mergeCell ref="AM5:AO5"/>
    <mergeCell ref="AG1:BY1"/>
    <mergeCell ref="CM1:CQ1"/>
    <mergeCell ref="CR1:DC1"/>
    <mergeCell ref="A2:AO2"/>
    <mergeCell ref="CC4:CH4"/>
    <mergeCell ref="CI4:CL4"/>
    <mergeCell ref="CM4:CO4"/>
    <mergeCell ref="CP4:CS4"/>
    <mergeCell ref="CT4:CV4"/>
    <mergeCell ref="CW4:CZ4"/>
  </mergeCells>
  <dataValidations count="1">
    <dataValidation type="list" allowBlank="1" showInputMessage="1" showErrorMessage="1" sqref="CT20:DC34">
      <formula1>$DI$19:$DI$21</formula1>
    </dataValidation>
  </dataValidations>
  <printOptions/>
  <pageMargins left="0.7874015748031497" right="0.1968503937007874" top="0.5905511811023623" bottom="0.2362204724409449" header="1.968503937007874" footer="0.1968503937007874"/>
  <pageSetup blackAndWhite="1" horizontalDpi="600" verticalDpi="600" orientation="portrait" paperSize="9" scale="99" r:id="rId1"/>
  <rowBreaks count="2" manualBreakCount="2">
    <brk id="44" max="108" man="1"/>
    <brk id="91" max="108" man="1"/>
  </rowBreaks>
</worksheet>
</file>

<file path=xl/worksheets/sheet2.xml><?xml version="1.0" encoding="utf-8"?>
<worksheet xmlns="http://schemas.openxmlformats.org/spreadsheetml/2006/main" xmlns:r="http://schemas.openxmlformats.org/officeDocument/2006/relationships">
  <dimension ref="A1:IV149"/>
  <sheetViews>
    <sheetView showGridLines="0" showRowColHeaders="0" view="pageBreakPreview" zoomScaleSheetLayoutView="100" zoomScalePageLayoutView="0" workbookViewId="0" topLeftCell="A1">
      <selection activeCell="BL17" sqref="BL17"/>
    </sheetView>
  </sheetViews>
  <sheetFormatPr defaultColWidth="6.625" defaultRowHeight="13.5"/>
  <cols>
    <col min="1" max="66" width="0.875" style="71" customWidth="1"/>
    <col min="67" max="112" width="0.875" style="115" customWidth="1"/>
    <col min="113" max="16384" width="6.625" style="115" customWidth="1"/>
  </cols>
  <sheetData>
    <row r="1" spans="3:107" s="70" customFormat="1" ht="24" customHeight="1" thickBot="1">
      <c r="C1" s="71"/>
      <c r="D1" s="71"/>
      <c r="E1" s="71"/>
      <c r="F1" s="71"/>
      <c r="G1" s="71"/>
      <c r="H1" s="71"/>
      <c r="I1" s="71"/>
      <c r="J1" s="71"/>
      <c r="K1" s="71"/>
      <c r="Q1" s="71"/>
      <c r="R1" s="71"/>
      <c r="S1" s="71"/>
      <c r="T1" s="71"/>
      <c r="V1" s="68"/>
      <c r="W1" s="72"/>
      <c r="X1" s="68"/>
      <c r="Y1" s="68"/>
      <c r="AA1" s="71"/>
      <c r="AB1" s="71"/>
      <c r="AC1" s="71"/>
      <c r="AD1" s="71"/>
      <c r="AE1" s="71"/>
      <c r="AF1" s="71"/>
      <c r="AG1" s="651" t="s">
        <v>0</v>
      </c>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CM1" s="653" t="s">
        <v>53</v>
      </c>
      <c r="CN1" s="653"/>
      <c r="CO1" s="653"/>
      <c r="CP1" s="653"/>
      <c r="CQ1" s="654"/>
      <c r="CR1" s="655" t="s">
        <v>54</v>
      </c>
      <c r="CS1" s="656"/>
      <c r="CT1" s="656"/>
      <c r="CU1" s="656"/>
      <c r="CV1" s="656"/>
      <c r="CW1" s="656"/>
      <c r="CX1" s="656"/>
      <c r="CY1" s="656"/>
      <c r="CZ1" s="656"/>
      <c r="DA1" s="656"/>
      <c r="DB1" s="656"/>
      <c r="DC1" s="657"/>
    </row>
    <row r="2" spans="1:105" s="70" customFormat="1" ht="18" customHeight="1" thickTop="1">
      <c r="A2" s="658"/>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CO2" s="72"/>
      <c r="CP2" s="72"/>
      <c r="CQ2" s="72"/>
      <c r="CR2" s="72"/>
      <c r="CS2" s="72"/>
      <c r="CT2" s="72"/>
      <c r="CU2" s="72"/>
      <c r="CV2" s="72"/>
      <c r="CW2" s="72"/>
      <c r="CX2" s="72"/>
      <c r="CY2" s="72"/>
      <c r="CZ2" s="72"/>
      <c r="DA2" s="72"/>
    </row>
    <row r="3" spans="1:32" s="70" customFormat="1" ht="18" customHeight="1">
      <c r="A3" s="74" t="s">
        <v>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7:107" s="70" customFormat="1" ht="18" customHeight="1">
      <c r="Q4" s="71"/>
      <c r="BY4" s="75"/>
      <c r="CC4" s="659" t="s">
        <v>63</v>
      </c>
      <c r="CD4" s="659"/>
      <c r="CE4" s="659"/>
      <c r="CF4" s="659"/>
      <c r="CG4" s="659"/>
      <c r="CH4" s="659"/>
      <c r="CI4" s="660" t="s">
        <v>64</v>
      </c>
      <c r="CJ4" s="660"/>
      <c r="CK4" s="660"/>
      <c r="CL4" s="660"/>
      <c r="CM4" s="399" t="s">
        <v>4</v>
      </c>
      <c r="CN4" s="399"/>
      <c r="CO4" s="399"/>
      <c r="CP4" s="660">
        <v>10</v>
      </c>
      <c r="CQ4" s="660"/>
      <c r="CR4" s="660"/>
      <c r="CS4" s="660"/>
      <c r="CT4" s="399" t="s">
        <v>5</v>
      </c>
      <c r="CU4" s="399"/>
      <c r="CV4" s="399"/>
      <c r="CW4" s="660">
        <v>31</v>
      </c>
      <c r="CX4" s="660"/>
      <c r="CY4" s="660"/>
      <c r="CZ4" s="660"/>
      <c r="DA4" s="399" t="s">
        <v>6</v>
      </c>
      <c r="DB4" s="399"/>
      <c r="DC4" s="399"/>
    </row>
    <row r="5" spans="1:41" s="70" customFormat="1" ht="18" customHeight="1" thickBot="1">
      <c r="A5" s="661" t="s">
        <v>7</v>
      </c>
      <c r="B5" s="662"/>
      <c r="C5" s="662"/>
      <c r="D5" s="662"/>
      <c r="E5" s="662"/>
      <c r="F5" s="662"/>
      <c r="G5" s="662"/>
      <c r="H5" s="662"/>
      <c r="I5" s="662"/>
      <c r="J5" s="662"/>
      <c r="K5" s="662"/>
      <c r="L5" s="662"/>
      <c r="M5" s="662"/>
      <c r="N5" s="662"/>
      <c r="O5" s="662"/>
      <c r="P5" s="662"/>
      <c r="Q5" s="662"/>
      <c r="R5" s="662"/>
      <c r="S5" s="662"/>
      <c r="T5" s="662"/>
      <c r="U5" s="663"/>
      <c r="V5" s="663"/>
      <c r="W5" s="664"/>
      <c r="X5" s="665"/>
      <c r="Y5" s="665"/>
      <c r="Z5" s="665"/>
      <c r="AA5" s="665"/>
      <c r="AB5" s="665"/>
      <c r="AC5" s="665"/>
      <c r="AD5" s="665"/>
      <c r="AE5" s="665"/>
      <c r="AF5" s="665"/>
      <c r="AG5" s="665"/>
      <c r="AH5" s="665"/>
      <c r="AI5" s="665"/>
      <c r="AJ5" s="666"/>
      <c r="AK5" s="663"/>
      <c r="AL5" s="667"/>
      <c r="AM5" s="668"/>
      <c r="AN5" s="663"/>
      <c r="AO5" s="663"/>
    </row>
    <row r="6" spans="1:107" s="70" customFormat="1" ht="21" customHeight="1">
      <c r="A6" s="669" t="s">
        <v>8</v>
      </c>
      <c r="B6" s="670"/>
      <c r="C6" s="670"/>
      <c r="D6" s="670"/>
      <c r="E6" s="670"/>
      <c r="F6" s="670"/>
      <c r="G6" s="670"/>
      <c r="H6" s="670"/>
      <c r="I6" s="670"/>
      <c r="J6" s="671"/>
      <c r="K6" s="672" t="s">
        <v>89</v>
      </c>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4"/>
      <c r="BC6" s="678" t="s">
        <v>9</v>
      </c>
      <c r="BD6" s="679"/>
      <c r="BE6" s="679"/>
      <c r="BF6" s="679"/>
      <c r="BG6" s="679"/>
      <c r="BH6" s="679"/>
      <c r="BI6" s="679"/>
      <c r="BJ6" s="679"/>
      <c r="BK6" s="679"/>
      <c r="BL6" s="679"/>
      <c r="BM6" s="679"/>
      <c r="BN6" s="679"/>
      <c r="BO6" s="680"/>
      <c r="BP6" s="684" t="s">
        <v>10</v>
      </c>
      <c r="BQ6" s="673"/>
      <c r="BR6" s="673"/>
      <c r="BS6" s="673"/>
      <c r="BT6" s="673"/>
      <c r="BU6" s="673"/>
      <c r="BV6" s="673"/>
      <c r="BW6" s="673"/>
      <c r="BX6" s="673"/>
      <c r="BY6" s="673"/>
      <c r="BZ6" s="673"/>
      <c r="CA6" s="673"/>
      <c r="CB6" s="673"/>
      <c r="CC6" s="673"/>
      <c r="CD6" s="673"/>
      <c r="CE6" s="673"/>
      <c r="CF6" s="673"/>
      <c r="CG6" s="673"/>
      <c r="CH6" s="673"/>
      <c r="CI6" s="673"/>
      <c r="CJ6" s="673"/>
      <c r="CK6" s="673"/>
      <c r="CL6" s="673"/>
      <c r="CM6" s="673"/>
      <c r="CN6" s="673"/>
      <c r="CO6" s="673"/>
      <c r="CP6" s="673"/>
      <c r="CQ6" s="673"/>
      <c r="CR6" s="673"/>
      <c r="CS6" s="673"/>
      <c r="CT6" s="673"/>
      <c r="CU6" s="673"/>
      <c r="CV6" s="673"/>
      <c r="CW6" s="673"/>
      <c r="CX6" s="673"/>
      <c r="CY6" s="673"/>
      <c r="CZ6" s="673"/>
      <c r="DA6" s="673"/>
      <c r="DB6" s="673"/>
      <c r="DC6" s="674"/>
    </row>
    <row r="7" spans="1:107" s="70" customFormat="1" ht="21" customHeight="1">
      <c r="A7" s="688" t="s">
        <v>11</v>
      </c>
      <c r="B7" s="689"/>
      <c r="C7" s="689"/>
      <c r="D7" s="689"/>
      <c r="E7" s="689"/>
      <c r="F7" s="689"/>
      <c r="G7" s="689"/>
      <c r="H7" s="689"/>
      <c r="I7" s="689"/>
      <c r="J7" s="690"/>
      <c r="K7" s="675"/>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676"/>
      <c r="AZ7" s="677"/>
      <c r="BC7" s="681"/>
      <c r="BD7" s="682"/>
      <c r="BE7" s="682"/>
      <c r="BF7" s="682"/>
      <c r="BG7" s="682"/>
      <c r="BH7" s="682"/>
      <c r="BI7" s="682"/>
      <c r="BJ7" s="682"/>
      <c r="BK7" s="682"/>
      <c r="BL7" s="682"/>
      <c r="BM7" s="682"/>
      <c r="BN7" s="682"/>
      <c r="BO7" s="683"/>
      <c r="BP7" s="685"/>
      <c r="BQ7" s="686"/>
      <c r="BR7" s="686"/>
      <c r="BS7" s="686"/>
      <c r="BT7" s="686"/>
      <c r="BU7" s="686"/>
      <c r="BV7" s="686"/>
      <c r="BW7" s="686"/>
      <c r="BX7" s="686"/>
      <c r="BY7" s="686"/>
      <c r="BZ7" s="686"/>
      <c r="CA7" s="686"/>
      <c r="CB7" s="686"/>
      <c r="CC7" s="686"/>
      <c r="CD7" s="686"/>
      <c r="CE7" s="686"/>
      <c r="CF7" s="686"/>
      <c r="CG7" s="686"/>
      <c r="CH7" s="686"/>
      <c r="CI7" s="686"/>
      <c r="CJ7" s="686"/>
      <c r="CK7" s="686"/>
      <c r="CL7" s="686"/>
      <c r="CM7" s="686"/>
      <c r="CN7" s="686"/>
      <c r="CO7" s="686"/>
      <c r="CP7" s="686"/>
      <c r="CQ7" s="686"/>
      <c r="CR7" s="686"/>
      <c r="CS7" s="686"/>
      <c r="CT7" s="686"/>
      <c r="CU7" s="686"/>
      <c r="CV7" s="686"/>
      <c r="CW7" s="686"/>
      <c r="CX7" s="686"/>
      <c r="CY7" s="686"/>
      <c r="CZ7" s="686"/>
      <c r="DA7" s="686"/>
      <c r="DB7" s="686"/>
      <c r="DC7" s="687"/>
    </row>
    <row r="8" spans="1:107" s="70" customFormat="1" ht="18" customHeight="1" thickBot="1">
      <c r="A8" s="691" t="s">
        <v>12</v>
      </c>
      <c r="B8" s="692"/>
      <c r="C8" s="692"/>
      <c r="D8" s="692"/>
      <c r="E8" s="692"/>
      <c r="F8" s="692"/>
      <c r="G8" s="692"/>
      <c r="H8" s="692"/>
      <c r="I8" s="692"/>
      <c r="J8" s="692"/>
      <c r="K8" s="693"/>
      <c r="L8" s="693"/>
      <c r="M8" s="693"/>
      <c r="N8" s="693"/>
      <c r="O8" s="693"/>
      <c r="P8" s="693"/>
      <c r="Q8" s="693"/>
      <c r="R8" s="693"/>
      <c r="S8" s="694"/>
      <c r="T8" s="695"/>
      <c r="U8" s="696"/>
      <c r="V8" s="696"/>
      <c r="W8" s="696"/>
      <c r="X8" s="696"/>
      <c r="Y8" s="696"/>
      <c r="Z8" s="696"/>
      <c r="AA8" s="696"/>
      <c r="AB8" s="696"/>
      <c r="AC8" s="696"/>
      <c r="AD8" s="696"/>
      <c r="AE8" s="696"/>
      <c r="AF8" s="696"/>
      <c r="AG8" s="696"/>
      <c r="AH8" s="696"/>
      <c r="AI8" s="696"/>
      <c r="AJ8" s="696"/>
      <c r="AK8" s="696"/>
      <c r="AL8" s="696"/>
      <c r="AM8" s="696"/>
      <c r="AN8" s="696"/>
      <c r="AO8" s="696"/>
      <c r="AP8" s="696"/>
      <c r="AQ8" s="696"/>
      <c r="AR8" s="696"/>
      <c r="AS8" s="696"/>
      <c r="AT8" s="696"/>
      <c r="AU8" s="696"/>
      <c r="AV8" s="696"/>
      <c r="AW8" s="696"/>
      <c r="AX8" s="696"/>
      <c r="AY8" s="696"/>
      <c r="AZ8" s="697"/>
      <c r="BC8" s="698" t="s">
        <v>13</v>
      </c>
      <c r="BD8" s="699"/>
      <c r="BE8" s="699"/>
      <c r="BF8" s="699"/>
      <c r="BG8" s="699"/>
      <c r="BH8" s="699"/>
      <c r="BI8" s="699"/>
      <c r="BJ8" s="699"/>
      <c r="BK8" s="699"/>
      <c r="BL8" s="699"/>
      <c r="BM8" s="699"/>
      <c r="BN8" s="699"/>
      <c r="BO8" s="700"/>
      <c r="BP8" s="704" t="s">
        <v>57</v>
      </c>
      <c r="BQ8" s="705"/>
      <c r="BR8" s="705"/>
      <c r="BS8" s="705"/>
      <c r="BT8" s="705"/>
      <c r="BU8" s="705"/>
      <c r="BV8" s="705"/>
      <c r="BW8" s="705"/>
      <c r="BX8" s="705"/>
      <c r="BY8" s="705"/>
      <c r="BZ8" s="705"/>
      <c r="CA8" s="705"/>
      <c r="CB8" s="705"/>
      <c r="CC8" s="705"/>
      <c r="CD8" s="705"/>
      <c r="CE8" s="705"/>
      <c r="CF8" s="705"/>
      <c r="CG8" s="705"/>
      <c r="CH8" s="705"/>
      <c r="CI8" s="705"/>
      <c r="CJ8" s="705"/>
      <c r="CK8" s="705"/>
      <c r="CL8" s="705"/>
      <c r="CM8" s="705"/>
      <c r="CN8" s="705"/>
      <c r="CO8" s="705"/>
      <c r="CP8" s="705"/>
      <c r="CQ8" s="705"/>
      <c r="CR8" s="705"/>
      <c r="CS8" s="705"/>
      <c r="CT8" s="705"/>
      <c r="CU8" s="705"/>
      <c r="CV8" s="705"/>
      <c r="CW8" s="705"/>
      <c r="CX8" s="705"/>
      <c r="CY8" s="705"/>
      <c r="CZ8" s="705"/>
      <c r="DA8" s="705"/>
      <c r="DB8" s="705"/>
      <c r="DC8" s="706"/>
    </row>
    <row r="9" spans="51:107" s="70" customFormat="1" ht="22.5" customHeight="1" thickBot="1">
      <c r="AY9" s="76"/>
      <c r="AZ9" s="76"/>
      <c r="BC9" s="701"/>
      <c r="BD9" s="702"/>
      <c r="BE9" s="702"/>
      <c r="BF9" s="702"/>
      <c r="BG9" s="702"/>
      <c r="BH9" s="702"/>
      <c r="BI9" s="702"/>
      <c r="BJ9" s="702"/>
      <c r="BK9" s="702"/>
      <c r="BL9" s="702"/>
      <c r="BM9" s="702"/>
      <c r="BN9" s="702"/>
      <c r="BO9" s="703"/>
      <c r="BP9" s="707"/>
      <c r="BQ9" s="708"/>
      <c r="BR9" s="708"/>
      <c r="BS9" s="708"/>
      <c r="BT9" s="708"/>
      <c r="BU9" s="708"/>
      <c r="BV9" s="708"/>
      <c r="BW9" s="708"/>
      <c r="BX9" s="708"/>
      <c r="BY9" s="708"/>
      <c r="BZ9" s="708"/>
      <c r="CA9" s="708"/>
      <c r="CB9" s="708"/>
      <c r="CC9" s="708"/>
      <c r="CD9" s="708"/>
      <c r="CE9" s="708"/>
      <c r="CF9" s="708"/>
      <c r="CG9" s="708"/>
      <c r="CH9" s="708"/>
      <c r="CI9" s="708"/>
      <c r="CJ9" s="708"/>
      <c r="CK9" s="708"/>
      <c r="CL9" s="708"/>
      <c r="CM9" s="708"/>
      <c r="CN9" s="708"/>
      <c r="CO9" s="708"/>
      <c r="CP9" s="708"/>
      <c r="CQ9" s="708"/>
      <c r="CR9" s="708"/>
      <c r="CS9" s="708"/>
      <c r="CT9" s="708"/>
      <c r="CU9" s="708"/>
      <c r="CV9" s="708"/>
      <c r="CW9" s="708"/>
      <c r="CX9" s="708"/>
      <c r="CY9" s="708"/>
      <c r="CZ9" s="708"/>
      <c r="DA9" s="708"/>
      <c r="DB9" s="708"/>
      <c r="DC9" s="709"/>
    </row>
    <row r="10" spans="1:107" s="70" customFormat="1" ht="18" customHeight="1">
      <c r="A10" s="77"/>
      <c r="B10" s="710" t="s">
        <v>14</v>
      </c>
      <c r="C10" s="711"/>
      <c r="D10" s="711"/>
      <c r="E10" s="711"/>
      <c r="F10" s="711"/>
      <c r="G10" s="711"/>
      <c r="H10" s="711"/>
      <c r="I10" s="711"/>
      <c r="J10" s="711"/>
      <c r="K10" s="711"/>
      <c r="L10" s="711"/>
      <c r="M10" s="711"/>
      <c r="N10" s="712"/>
      <c r="O10" s="712"/>
      <c r="P10" s="712"/>
      <c r="Q10" s="712"/>
      <c r="R10" s="712"/>
      <c r="S10" s="712"/>
      <c r="T10" s="712"/>
      <c r="U10" s="712"/>
      <c r="V10" s="712"/>
      <c r="W10" s="712"/>
      <c r="X10" s="712"/>
      <c r="Y10" s="712"/>
      <c r="Z10" s="78"/>
      <c r="AA10" s="713">
        <v>5000000</v>
      </c>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9"/>
      <c r="BC10" s="715" t="s">
        <v>15</v>
      </c>
      <c r="BD10" s="716"/>
      <c r="BE10" s="716"/>
      <c r="BF10" s="716"/>
      <c r="BG10" s="716"/>
      <c r="BH10" s="716"/>
      <c r="BI10" s="716"/>
      <c r="BJ10" s="716"/>
      <c r="BK10" s="716"/>
      <c r="BL10" s="716"/>
      <c r="BM10" s="716"/>
      <c r="BN10" s="716"/>
      <c r="BO10" s="717"/>
      <c r="BP10" s="80"/>
      <c r="BQ10" s="81"/>
      <c r="BR10" s="81"/>
      <c r="BS10" s="81"/>
      <c r="BT10" s="81"/>
      <c r="BU10" s="718" t="s">
        <v>59</v>
      </c>
      <c r="BV10" s="718"/>
      <c r="BW10" s="718"/>
      <c r="BX10" s="718"/>
      <c r="BY10" s="718"/>
      <c r="BZ10" s="718"/>
      <c r="CA10" s="718"/>
      <c r="CB10" s="718"/>
      <c r="CC10" s="718"/>
      <c r="CD10" s="718"/>
      <c r="CE10" s="718"/>
      <c r="CF10" s="718"/>
      <c r="CG10" s="718"/>
      <c r="CH10" s="718"/>
      <c r="CI10" s="718"/>
      <c r="CJ10" s="718"/>
      <c r="CK10" s="718"/>
      <c r="CL10" s="718"/>
      <c r="CM10" s="718"/>
      <c r="CN10" s="718"/>
      <c r="CO10" s="718"/>
      <c r="CP10" s="718"/>
      <c r="CQ10" s="718"/>
      <c r="CR10" s="718"/>
      <c r="CS10" s="718"/>
      <c r="CT10" s="718"/>
      <c r="CU10" s="718"/>
      <c r="CV10" s="718"/>
      <c r="CW10" s="718"/>
      <c r="CX10" s="718"/>
      <c r="CY10" s="81"/>
      <c r="CZ10" s="81"/>
      <c r="DA10" s="81"/>
      <c r="DB10" s="81"/>
      <c r="DC10" s="82"/>
    </row>
    <row r="11" spans="1:107" s="70" customFormat="1" ht="18" customHeight="1" thickBot="1">
      <c r="A11" s="83"/>
      <c r="B11" s="719" t="s">
        <v>16</v>
      </c>
      <c r="C11" s="720"/>
      <c r="D11" s="720"/>
      <c r="E11" s="720"/>
      <c r="F11" s="720"/>
      <c r="G11" s="720"/>
      <c r="H11" s="720"/>
      <c r="I11" s="720"/>
      <c r="J11" s="720"/>
      <c r="K11" s="720"/>
      <c r="L11" s="720"/>
      <c r="M11" s="720"/>
      <c r="N11" s="721"/>
      <c r="O11" s="721"/>
      <c r="P11" s="721"/>
      <c r="Q11" s="721"/>
      <c r="R11" s="721"/>
      <c r="S11" s="721"/>
      <c r="T11" s="721"/>
      <c r="U11" s="721"/>
      <c r="V11" s="721"/>
      <c r="W11" s="721"/>
      <c r="X11" s="721"/>
      <c r="Y11" s="721"/>
      <c r="Z11" s="84"/>
      <c r="AA11" s="722">
        <v>200000</v>
      </c>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3"/>
      <c r="AY11" s="723"/>
      <c r="AZ11" s="85"/>
      <c r="BC11" s="724" t="s">
        <v>17</v>
      </c>
      <c r="BD11" s="725"/>
      <c r="BE11" s="725"/>
      <c r="BF11" s="725"/>
      <c r="BG11" s="725"/>
      <c r="BH11" s="725"/>
      <c r="BI11" s="725"/>
      <c r="BJ11" s="725"/>
      <c r="BK11" s="725"/>
      <c r="BL11" s="725"/>
      <c r="BM11" s="725"/>
      <c r="BN11" s="725"/>
      <c r="BO11" s="726"/>
      <c r="BP11" s="86"/>
      <c r="BQ11" s="87"/>
      <c r="BR11" s="87"/>
      <c r="BS11" s="87"/>
      <c r="BT11" s="87"/>
      <c r="BU11" s="727" t="s">
        <v>59</v>
      </c>
      <c r="BV11" s="727"/>
      <c r="BW11" s="727"/>
      <c r="BX11" s="727"/>
      <c r="BY11" s="727"/>
      <c r="BZ11" s="727"/>
      <c r="CA11" s="727"/>
      <c r="CB11" s="727"/>
      <c r="CC11" s="727"/>
      <c r="CD11" s="727"/>
      <c r="CE11" s="727"/>
      <c r="CF11" s="727"/>
      <c r="CG11" s="727"/>
      <c r="CH11" s="727"/>
      <c r="CI11" s="727"/>
      <c r="CJ11" s="727"/>
      <c r="CK11" s="727"/>
      <c r="CL11" s="727"/>
      <c r="CM11" s="727"/>
      <c r="CN11" s="727"/>
      <c r="CO11" s="727"/>
      <c r="CP11" s="727"/>
      <c r="CQ11" s="727"/>
      <c r="CR11" s="727"/>
      <c r="CS11" s="727"/>
      <c r="CT11" s="727"/>
      <c r="CU11" s="727"/>
      <c r="CV11" s="727"/>
      <c r="CW11" s="727"/>
      <c r="CX11" s="727"/>
      <c r="CY11" s="87"/>
      <c r="CZ11" s="87"/>
      <c r="DA11" s="87"/>
      <c r="DB11" s="87"/>
      <c r="DC11" s="88"/>
    </row>
    <row r="12" spans="1:104" s="70" customFormat="1" ht="18" customHeight="1">
      <c r="A12" s="89"/>
      <c r="B12" s="719" t="s">
        <v>18</v>
      </c>
      <c r="C12" s="720"/>
      <c r="D12" s="720"/>
      <c r="E12" s="720"/>
      <c r="F12" s="720"/>
      <c r="G12" s="720"/>
      <c r="H12" s="720"/>
      <c r="I12" s="720"/>
      <c r="J12" s="720"/>
      <c r="K12" s="720"/>
      <c r="L12" s="720"/>
      <c r="M12" s="720"/>
      <c r="N12" s="721"/>
      <c r="O12" s="721"/>
      <c r="P12" s="721"/>
      <c r="Q12" s="721"/>
      <c r="R12" s="721"/>
      <c r="S12" s="721"/>
      <c r="T12" s="721"/>
      <c r="U12" s="721"/>
      <c r="V12" s="721"/>
      <c r="W12" s="721"/>
      <c r="X12" s="721"/>
      <c r="Y12" s="721"/>
      <c r="Z12" s="90"/>
      <c r="AA12" s="722">
        <v>2500000</v>
      </c>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85"/>
      <c r="BA12" s="80"/>
      <c r="BB12" s="80"/>
      <c r="BC12" s="93"/>
      <c r="BD12" s="93"/>
      <c r="BE12" s="93"/>
      <c r="BF12" s="93"/>
      <c r="BG12" s="93"/>
      <c r="BH12" s="93"/>
      <c r="BI12" s="93"/>
      <c r="BJ12" s="93"/>
      <c r="BK12" s="93"/>
      <c r="BL12" s="93"/>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Z12" s="91"/>
    </row>
    <row r="13" spans="1:104" s="70" customFormat="1" ht="18" customHeight="1">
      <c r="A13" s="89"/>
      <c r="B13" s="719" t="s">
        <v>19</v>
      </c>
      <c r="C13" s="720"/>
      <c r="D13" s="720"/>
      <c r="E13" s="720"/>
      <c r="F13" s="720"/>
      <c r="G13" s="720"/>
      <c r="H13" s="720"/>
      <c r="I13" s="720"/>
      <c r="J13" s="720"/>
      <c r="K13" s="720"/>
      <c r="L13" s="720"/>
      <c r="M13" s="720"/>
      <c r="N13" s="728" t="s">
        <v>20</v>
      </c>
      <c r="O13" s="728"/>
      <c r="P13" s="729">
        <v>52</v>
      </c>
      <c r="Q13" s="729"/>
      <c r="R13" s="729"/>
      <c r="S13" s="729"/>
      <c r="T13" s="729"/>
      <c r="U13" s="729"/>
      <c r="V13" s="729"/>
      <c r="W13" s="730" t="s">
        <v>21</v>
      </c>
      <c r="X13" s="730"/>
      <c r="Y13" s="730"/>
      <c r="Z13" s="92" t="s">
        <v>22</v>
      </c>
      <c r="AA13" s="722">
        <v>2700000</v>
      </c>
      <c r="AB13" s="723"/>
      <c r="AC13" s="723"/>
      <c r="AD13" s="723"/>
      <c r="AE13" s="723"/>
      <c r="AF13" s="723"/>
      <c r="AG13" s="723"/>
      <c r="AH13" s="723"/>
      <c r="AI13" s="723"/>
      <c r="AJ13" s="723"/>
      <c r="AK13" s="723"/>
      <c r="AL13" s="723"/>
      <c r="AM13" s="723"/>
      <c r="AN13" s="723"/>
      <c r="AO13" s="723"/>
      <c r="AP13" s="723"/>
      <c r="AQ13" s="723"/>
      <c r="AR13" s="723"/>
      <c r="AS13" s="723"/>
      <c r="AT13" s="723"/>
      <c r="AU13" s="723"/>
      <c r="AV13" s="723"/>
      <c r="AW13" s="723"/>
      <c r="AX13" s="723"/>
      <c r="AY13" s="723"/>
      <c r="AZ13" s="85"/>
      <c r="BA13" s="93"/>
      <c r="BB13" s="93"/>
      <c r="BC13" s="97"/>
      <c r="BD13" s="69"/>
      <c r="BE13" s="69"/>
      <c r="BF13" s="97"/>
      <c r="BG13" s="97"/>
      <c r="BH13" s="97"/>
      <c r="BI13" s="97"/>
      <c r="BJ13" s="97"/>
      <c r="BK13" s="97"/>
      <c r="CZ13" s="91"/>
    </row>
    <row r="14" spans="1:104" s="70" customFormat="1" ht="18" customHeight="1" thickBot="1">
      <c r="A14" s="94"/>
      <c r="B14" s="731" t="s">
        <v>23</v>
      </c>
      <c r="C14" s="732"/>
      <c r="D14" s="732"/>
      <c r="E14" s="732"/>
      <c r="F14" s="732"/>
      <c r="G14" s="732"/>
      <c r="H14" s="732"/>
      <c r="I14" s="732"/>
      <c r="J14" s="732"/>
      <c r="K14" s="732"/>
      <c r="L14" s="732"/>
      <c r="M14" s="732"/>
      <c r="N14" s="733" t="s">
        <v>20</v>
      </c>
      <c r="O14" s="733"/>
      <c r="P14" s="734">
        <v>0</v>
      </c>
      <c r="Q14" s="734"/>
      <c r="R14" s="734"/>
      <c r="S14" s="734"/>
      <c r="T14" s="734"/>
      <c r="U14" s="734"/>
      <c r="V14" s="734"/>
      <c r="W14" s="735" t="s">
        <v>21</v>
      </c>
      <c r="X14" s="735"/>
      <c r="Y14" s="735"/>
      <c r="Z14" s="95" t="s">
        <v>22</v>
      </c>
      <c r="AA14" s="736">
        <f>IF(AA10="","",AA10+AA11-AA12-AA13)</f>
        <v>0</v>
      </c>
      <c r="AB14" s="737"/>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96"/>
      <c r="BA14" s="93"/>
      <c r="BB14" s="93"/>
      <c r="BC14" s="97"/>
      <c r="BD14" s="69"/>
      <c r="BE14" s="69"/>
      <c r="BL14" s="67"/>
      <c r="CZ14" s="91"/>
    </row>
    <row r="15" spans="38:97" s="70" customFormat="1" ht="11.25" customHeight="1" thickBot="1">
      <c r="AL15" s="76"/>
      <c r="AM15" s="76"/>
      <c r="AN15" s="76"/>
      <c r="AO15" s="76"/>
      <c r="AP15" s="76"/>
      <c r="AQ15" s="76"/>
      <c r="AR15" s="76"/>
      <c r="AS15" s="76"/>
      <c r="AT15" s="76"/>
      <c r="AU15" s="76"/>
      <c r="AV15" s="76"/>
      <c r="AW15" s="76"/>
      <c r="AX15" s="76"/>
      <c r="AY15" s="76"/>
      <c r="AZ15" s="76"/>
      <c r="BA15" s="76"/>
      <c r="BB15" s="76"/>
      <c r="BC15" s="76"/>
      <c r="BD15" s="76"/>
      <c r="BE15" s="76"/>
      <c r="BF15" s="158"/>
      <c r="BG15" s="158"/>
      <c r="BH15" s="158"/>
      <c r="BI15" s="158"/>
      <c r="BJ15" s="158"/>
      <c r="BK15" s="158"/>
      <c r="BL15" s="67" t="s">
        <v>58</v>
      </c>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row>
    <row r="16" spans="1:97" s="70" customFormat="1" ht="18" customHeight="1">
      <c r="A16" s="738" t="s">
        <v>24</v>
      </c>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739"/>
      <c r="AA16" s="743">
        <f>IF(BL36="","",BL36)</f>
        <v>2700000</v>
      </c>
      <c r="AB16" s="744"/>
      <c r="AC16" s="744"/>
      <c r="AD16" s="744"/>
      <c r="AE16" s="744"/>
      <c r="AF16" s="744"/>
      <c r="AG16" s="744"/>
      <c r="AH16" s="744"/>
      <c r="AI16" s="744"/>
      <c r="AJ16" s="744"/>
      <c r="AK16" s="744"/>
      <c r="AL16" s="744"/>
      <c r="AM16" s="744"/>
      <c r="AN16" s="744"/>
      <c r="AO16" s="744"/>
      <c r="AP16" s="744"/>
      <c r="AQ16" s="744"/>
      <c r="AR16" s="744"/>
      <c r="AS16" s="744"/>
      <c r="AT16" s="744"/>
      <c r="AU16" s="744"/>
      <c r="AV16" s="744"/>
      <c r="AW16" s="744"/>
      <c r="AX16" s="744"/>
      <c r="AY16" s="744"/>
      <c r="AZ16" s="98"/>
      <c r="BA16" s="76"/>
      <c r="BB16" s="76"/>
      <c r="BC16" s="76"/>
      <c r="BD16" s="76"/>
      <c r="BE16" s="76"/>
      <c r="BF16" s="100"/>
      <c r="BG16" s="100"/>
      <c r="BH16" s="101"/>
      <c r="BI16" s="101"/>
      <c r="BJ16" s="101"/>
      <c r="BK16" s="101"/>
      <c r="BL16" s="67" t="s">
        <v>60</v>
      </c>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row>
    <row r="17" spans="1:130" s="70" customFormat="1" ht="18" customHeight="1" thickBot="1">
      <c r="A17" s="740"/>
      <c r="B17" s="741"/>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2"/>
      <c r="AA17" s="745"/>
      <c r="AB17" s="746"/>
      <c r="AC17" s="746"/>
      <c r="AD17" s="746"/>
      <c r="AE17" s="746"/>
      <c r="AF17" s="746"/>
      <c r="AG17" s="746"/>
      <c r="AH17" s="746"/>
      <c r="AI17" s="746"/>
      <c r="AJ17" s="746"/>
      <c r="AK17" s="746"/>
      <c r="AL17" s="746"/>
      <c r="AM17" s="746"/>
      <c r="AN17" s="746"/>
      <c r="AO17" s="746"/>
      <c r="AP17" s="746"/>
      <c r="AQ17" s="746"/>
      <c r="AR17" s="746"/>
      <c r="AS17" s="746"/>
      <c r="AT17" s="746"/>
      <c r="AU17" s="746"/>
      <c r="AV17" s="746"/>
      <c r="AW17" s="746"/>
      <c r="AX17" s="746"/>
      <c r="AY17" s="746"/>
      <c r="AZ17" s="99"/>
      <c r="BA17" s="76"/>
      <c r="BB17" s="76"/>
      <c r="BC17" s="76"/>
      <c r="BD17" s="76"/>
      <c r="BG17" s="76"/>
      <c r="BH17" s="76"/>
      <c r="BI17" s="76"/>
      <c r="BJ17" s="76"/>
      <c r="BK17" s="76"/>
      <c r="BM17" s="76"/>
      <c r="BN17" s="76"/>
      <c r="BO17" s="91"/>
      <c r="BP17" s="91"/>
      <c r="BQ17" s="91"/>
      <c r="BR17" s="91"/>
      <c r="BS17" s="91"/>
      <c r="BT17" s="91"/>
      <c r="BU17" s="91"/>
      <c r="BV17" s="91"/>
      <c r="BW17" s="91"/>
      <c r="BX17" s="91"/>
      <c r="CA17" s="159"/>
      <c r="CB17" s="159"/>
      <c r="CC17" s="159"/>
      <c r="CD17" s="159"/>
      <c r="CE17" s="159"/>
      <c r="CF17" s="159"/>
      <c r="CG17" s="159"/>
      <c r="CI17" s="159"/>
      <c r="CJ17" s="159"/>
      <c r="CK17" s="159"/>
      <c r="CL17" s="159"/>
      <c r="CM17" s="160" t="s">
        <v>67</v>
      </c>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row>
    <row r="18" spans="34:104" s="70" customFormat="1" ht="7.5" customHeight="1" thickBot="1">
      <c r="AH18" s="102"/>
      <c r="AI18" s="102"/>
      <c r="AJ18" s="102"/>
      <c r="AK18" s="102"/>
      <c r="AL18" s="102"/>
      <c r="AM18" s="102"/>
      <c r="AN18" s="102"/>
      <c r="AO18" s="102"/>
      <c r="AP18" s="102"/>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row>
    <row r="19" spans="1:114" s="70" customFormat="1" ht="21" customHeight="1">
      <c r="A19" s="747" t="s">
        <v>25</v>
      </c>
      <c r="B19" s="748"/>
      <c r="C19" s="748"/>
      <c r="D19" s="749" t="s">
        <v>26</v>
      </c>
      <c r="E19" s="750"/>
      <c r="F19" s="750"/>
      <c r="G19" s="750"/>
      <c r="H19" s="750"/>
      <c r="I19" s="751"/>
      <c r="J19" s="749" t="s">
        <v>27</v>
      </c>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1"/>
      <c r="AO19" s="749" t="s">
        <v>28</v>
      </c>
      <c r="AP19" s="750"/>
      <c r="AQ19" s="750"/>
      <c r="AR19" s="750"/>
      <c r="AS19" s="750"/>
      <c r="AT19" s="750"/>
      <c r="AU19" s="750"/>
      <c r="AV19" s="751"/>
      <c r="AW19" s="752" t="s">
        <v>29</v>
      </c>
      <c r="AX19" s="753"/>
      <c r="AY19" s="753"/>
      <c r="AZ19" s="753"/>
      <c r="BA19" s="753"/>
      <c r="BB19" s="753"/>
      <c r="BC19" s="749" t="s">
        <v>30</v>
      </c>
      <c r="BD19" s="750"/>
      <c r="BE19" s="750"/>
      <c r="BF19" s="750"/>
      <c r="BG19" s="750"/>
      <c r="BH19" s="750"/>
      <c r="BI19" s="750"/>
      <c r="BJ19" s="750"/>
      <c r="BK19" s="751"/>
      <c r="BL19" s="754" t="s">
        <v>31</v>
      </c>
      <c r="BM19" s="748"/>
      <c r="BN19" s="748"/>
      <c r="BO19" s="748"/>
      <c r="BP19" s="748"/>
      <c r="BQ19" s="748"/>
      <c r="BR19" s="748"/>
      <c r="BS19" s="748"/>
      <c r="BT19" s="748"/>
      <c r="BU19" s="748"/>
      <c r="BV19" s="748"/>
      <c r="BW19" s="748"/>
      <c r="BX19" s="748"/>
      <c r="BY19" s="748"/>
      <c r="BZ19" s="748"/>
      <c r="CA19" s="748"/>
      <c r="CB19" s="748"/>
      <c r="CC19" s="748"/>
      <c r="CD19" s="748"/>
      <c r="CE19" s="748"/>
      <c r="CF19" s="748"/>
      <c r="CG19" s="755"/>
      <c r="CH19" s="756" t="s">
        <v>32</v>
      </c>
      <c r="CI19" s="757"/>
      <c r="CJ19" s="757"/>
      <c r="CK19" s="757"/>
      <c r="CL19" s="757"/>
      <c r="CM19" s="757"/>
      <c r="CN19" s="757"/>
      <c r="CO19" s="757"/>
      <c r="CP19" s="757"/>
      <c r="CQ19" s="757"/>
      <c r="CR19" s="757"/>
      <c r="CS19" s="757"/>
      <c r="CT19" s="758" t="s">
        <v>72</v>
      </c>
      <c r="CU19" s="759"/>
      <c r="CV19" s="759"/>
      <c r="CW19" s="759"/>
      <c r="CX19" s="759"/>
      <c r="CY19" s="759"/>
      <c r="CZ19" s="759"/>
      <c r="DA19" s="759"/>
      <c r="DB19" s="759"/>
      <c r="DC19" s="760"/>
      <c r="DJ19" s="161" t="s">
        <v>82</v>
      </c>
    </row>
    <row r="20" spans="1:119" s="70" customFormat="1" ht="21" customHeight="1">
      <c r="A20" s="681">
        <v>1</v>
      </c>
      <c r="B20" s="682"/>
      <c r="C20" s="654"/>
      <c r="D20" s="761">
        <v>10</v>
      </c>
      <c r="E20" s="762"/>
      <c r="F20" s="763"/>
      <c r="G20" s="764">
        <v>31</v>
      </c>
      <c r="H20" s="765"/>
      <c r="I20" s="766"/>
      <c r="J20" s="767" t="s">
        <v>62</v>
      </c>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9"/>
      <c r="AO20" s="770">
        <v>1</v>
      </c>
      <c r="AP20" s="771"/>
      <c r="AQ20" s="771"/>
      <c r="AR20" s="771"/>
      <c r="AS20" s="771"/>
      <c r="AT20" s="771"/>
      <c r="AU20" s="771"/>
      <c r="AV20" s="772"/>
      <c r="AW20" s="773" t="s">
        <v>61</v>
      </c>
      <c r="AX20" s="774"/>
      <c r="AY20" s="774"/>
      <c r="AZ20" s="774"/>
      <c r="BA20" s="774"/>
      <c r="BB20" s="775"/>
      <c r="BC20" s="776"/>
      <c r="BD20" s="777"/>
      <c r="BE20" s="777"/>
      <c r="BF20" s="777"/>
      <c r="BG20" s="777"/>
      <c r="BH20" s="777"/>
      <c r="BI20" s="777"/>
      <c r="BJ20" s="777"/>
      <c r="BK20" s="778"/>
      <c r="BL20" s="779">
        <v>2700000</v>
      </c>
      <c r="BM20" s="780"/>
      <c r="BN20" s="780"/>
      <c r="BO20" s="780"/>
      <c r="BP20" s="780"/>
      <c r="BQ20" s="780"/>
      <c r="BR20" s="780"/>
      <c r="BS20" s="780"/>
      <c r="BT20" s="780"/>
      <c r="BU20" s="780"/>
      <c r="BV20" s="780"/>
      <c r="BW20" s="780"/>
      <c r="BX20" s="780"/>
      <c r="BY20" s="780"/>
      <c r="BZ20" s="780"/>
      <c r="CA20" s="780"/>
      <c r="CB20" s="780"/>
      <c r="CC20" s="780"/>
      <c r="CD20" s="780"/>
      <c r="CE20" s="780"/>
      <c r="CF20" s="780"/>
      <c r="CG20" s="103"/>
      <c r="CH20" s="781" t="s">
        <v>33</v>
      </c>
      <c r="CI20" s="782"/>
      <c r="CJ20" s="783"/>
      <c r="CK20" s="784" t="s">
        <v>34</v>
      </c>
      <c r="CL20" s="782"/>
      <c r="CM20" s="783"/>
      <c r="CN20" s="784" t="s">
        <v>35</v>
      </c>
      <c r="CO20" s="785"/>
      <c r="CP20" s="786"/>
      <c r="CQ20" s="787" t="s">
        <v>36</v>
      </c>
      <c r="CR20" s="785"/>
      <c r="CS20" s="785"/>
      <c r="CT20" s="788"/>
      <c r="CU20" s="789"/>
      <c r="CV20" s="789"/>
      <c r="CW20" s="789"/>
      <c r="CX20" s="789"/>
      <c r="CY20" s="789"/>
      <c r="CZ20" s="789"/>
      <c r="DA20" s="789"/>
      <c r="DB20" s="789"/>
      <c r="DC20" s="790"/>
      <c r="DI20" s="162" t="s">
        <v>66</v>
      </c>
      <c r="DJ20" s="163" t="s">
        <v>83</v>
      </c>
      <c r="DK20" s="791" t="s">
        <v>85</v>
      </c>
      <c r="DL20" s="791"/>
      <c r="DM20" s="791"/>
      <c r="DN20" s="791"/>
      <c r="DO20" s="791"/>
    </row>
    <row r="21" spans="1:119" s="70" customFormat="1" ht="21" customHeight="1">
      <c r="A21" s="792">
        <v>2</v>
      </c>
      <c r="B21" s="793"/>
      <c r="C21" s="794"/>
      <c r="D21" s="795"/>
      <c r="E21" s="795"/>
      <c r="F21" s="795"/>
      <c r="G21" s="796"/>
      <c r="H21" s="797"/>
      <c r="I21" s="798"/>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9"/>
      <c r="AP21" s="800"/>
      <c r="AQ21" s="800"/>
      <c r="AR21" s="800"/>
      <c r="AS21" s="800"/>
      <c r="AT21" s="800"/>
      <c r="AU21" s="800"/>
      <c r="AV21" s="801"/>
      <c r="AW21" s="802"/>
      <c r="AX21" s="803"/>
      <c r="AY21" s="803"/>
      <c r="AZ21" s="803"/>
      <c r="BA21" s="803"/>
      <c r="BB21" s="804"/>
      <c r="BC21" s="805"/>
      <c r="BD21" s="806"/>
      <c r="BE21" s="806"/>
      <c r="BF21" s="806"/>
      <c r="BG21" s="806"/>
      <c r="BH21" s="806"/>
      <c r="BI21" s="806"/>
      <c r="BJ21" s="806"/>
      <c r="BK21" s="807"/>
      <c r="BL21" s="808">
        <f aca="true" t="shared" si="0" ref="BL21:BL35">IF(AO21="","",ROUND(AO21*BC21,0))</f>
      </c>
      <c r="BM21" s="809"/>
      <c r="BN21" s="809"/>
      <c r="BO21" s="809"/>
      <c r="BP21" s="809"/>
      <c r="BQ21" s="809"/>
      <c r="BR21" s="809"/>
      <c r="BS21" s="809"/>
      <c r="BT21" s="809"/>
      <c r="BU21" s="809"/>
      <c r="BV21" s="809"/>
      <c r="BW21" s="809"/>
      <c r="BX21" s="809"/>
      <c r="BY21" s="809"/>
      <c r="BZ21" s="809"/>
      <c r="CA21" s="809"/>
      <c r="CB21" s="809"/>
      <c r="CC21" s="809"/>
      <c r="CD21" s="809"/>
      <c r="CE21" s="809"/>
      <c r="CF21" s="809"/>
      <c r="CG21" s="104"/>
      <c r="CH21" s="810" t="s">
        <v>33</v>
      </c>
      <c r="CI21" s="811"/>
      <c r="CJ21" s="812"/>
      <c r="CK21" s="813" t="s">
        <v>34</v>
      </c>
      <c r="CL21" s="811"/>
      <c r="CM21" s="812"/>
      <c r="CN21" s="813" t="s">
        <v>35</v>
      </c>
      <c r="CO21" s="814"/>
      <c r="CP21" s="815"/>
      <c r="CQ21" s="816" t="s">
        <v>36</v>
      </c>
      <c r="CR21" s="814"/>
      <c r="CS21" s="814"/>
      <c r="CT21" s="817"/>
      <c r="CU21" s="818"/>
      <c r="CV21" s="818"/>
      <c r="CW21" s="818"/>
      <c r="CX21" s="818"/>
      <c r="CY21" s="818"/>
      <c r="CZ21" s="818"/>
      <c r="DA21" s="818"/>
      <c r="DB21" s="818"/>
      <c r="DC21" s="819"/>
      <c r="DI21" s="162" t="s">
        <v>78</v>
      </c>
      <c r="DJ21" s="163" t="s">
        <v>66</v>
      </c>
      <c r="DK21" s="791" t="s">
        <v>86</v>
      </c>
      <c r="DL21" s="791"/>
      <c r="DM21" s="791"/>
      <c r="DN21" s="791"/>
      <c r="DO21" s="791"/>
    </row>
    <row r="22" spans="1:119" s="70" customFormat="1" ht="21" customHeight="1">
      <c r="A22" s="681">
        <v>3</v>
      </c>
      <c r="B22" s="682"/>
      <c r="C22" s="654"/>
      <c r="D22" s="820"/>
      <c r="E22" s="820"/>
      <c r="F22" s="820"/>
      <c r="G22" s="821"/>
      <c r="H22" s="822"/>
      <c r="I22" s="823"/>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9"/>
      <c r="AP22" s="800"/>
      <c r="AQ22" s="800"/>
      <c r="AR22" s="800"/>
      <c r="AS22" s="800"/>
      <c r="AT22" s="800"/>
      <c r="AU22" s="800"/>
      <c r="AV22" s="801"/>
      <c r="AW22" s="802"/>
      <c r="AX22" s="803"/>
      <c r="AY22" s="803"/>
      <c r="AZ22" s="803"/>
      <c r="BA22" s="803"/>
      <c r="BB22" s="804"/>
      <c r="BC22" s="805"/>
      <c r="BD22" s="806"/>
      <c r="BE22" s="806"/>
      <c r="BF22" s="806"/>
      <c r="BG22" s="806"/>
      <c r="BH22" s="806"/>
      <c r="BI22" s="806"/>
      <c r="BJ22" s="806"/>
      <c r="BK22" s="807"/>
      <c r="BL22" s="808">
        <f t="shared" si="0"/>
      </c>
      <c r="BM22" s="809"/>
      <c r="BN22" s="809"/>
      <c r="BO22" s="809"/>
      <c r="BP22" s="809"/>
      <c r="BQ22" s="809"/>
      <c r="BR22" s="809"/>
      <c r="BS22" s="809"/>
      <c r="BT22" s="809"/>
      <c r="BU22" s="809"/>
      <c r="BV22" s="809"/>
      <c r="BW22" s="809"/>
      <c r="BX22" s="809"/>
      <c r="BY22" s="809"/>
      <c r="BZ22" s="809"/>
      <c r="CA22" s="809"/>
      <c r="CB22" s="809"/>
      <c r="CC22" s="809"/>
      <c r="CD22" s="809"/>
      <c r="CE22" s="809"/>
      <c r="CF22" s="809"/>
      <c r="CG22" s="104"/>
      <c r="CH22" s="715" t="s">
        <v>33</v>
      </c>
      <c r="CI22" s="716"/>
      <c r="CJ22" s="824"/>
      <c r="CK22" s="825" t="s">
        <v>34</v>
      </c>
      <c r="CL22" s="716"/>
      <c r="CM22" s="824"/>
      <c r="CN22" s="825" t="s">
        <v>35</v>
      </c>
      <c r="CO22" s="826"/>
      <c r="CP22" s="827"/>
      <c r="CQ22" s="828" t="s">
        <v>36</v>
      </c>
      <c r="CR22" s="826"/>
      <c r="CS22" s="826"/>
      <c r="CT22" s="817"/>
      <c r="CU22" s="818"/>
      <c r="CV22" s="818"/>
      <c r="CW22" s="818"/>
      <c r="CX22" s="818"/>
      <c r="CY22" s="818"/>
      <c r="CZ22" s="818"/>
      <c r="DA22" s="818"/>
      <c r="DB22" s="818"/>
      <c r="DC22" s="819"/>
      <c r="DJ22" s="163" t="s">
        <v>78</v>
      </c>
      <c r="DK22" s="791" t="s">
        <v>84</v>
      </c>
      <c r="DL22" s="791"/>
      <c r="DM22" s="791"/>
      <c r="DN22" s="791"/>
      <c r="DO22" s="791"/>
    </row>
    <row r="23" spans="1:107" s="70" customFormat="1" ht="21" customHeight="1">
      <c r="A23" s="792">
        <v>4</v>
      </c>
      <c r="B23" s="793"/>
      <c r="C23" s="794"/>
      <c r="D23" s="795"/>
      <c r="E23" s="795"/>
      <c r="F23" s="795"/>
      <c r="G23" s="796"/>
      <c r="H23" s="797"/>
      <c r="I23" s="798"/>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5"/>
      <c r="AO23" s="799"/>
      <c r="AP23" s="800"/>
      <c r="AQ23" s="800"/>
      <c r="AR23" s="800"/>
      <c r="AS23" s="800"/>
      <c r="AT23" s="800"/>
      <c r="AU23" s="800"/>
      <c r="AV23" s="801"/>
      <c r="AW23" s="802"/>
      <c r="AX23" s="803"/>
      <c r="AY23" s="803"/>
      <c r="AZ23" s="803"/>
      <c r="BA23" s="803"/>
      <c r="BB23" s="804"/>
      <c r="BC23" s="805"/>
      <c r="BD23" s="806"/>
      <c r="BE23" s="806"/>
      <c r="BF23" s="806"/>
      <c r="BG23" s="806"/>
      <c r="BH23" s="806"/>
      <c r="BI23" s="806"/>
      <c r="BJ23" s="806"/>
      <c r="BK23" s="807"/>
      <c r="BL23" s="808">
        <f t="shared" si="0"/>
      </c>
      <c r="BM23" s="809"/>
      <c r="BN23" s="809"/>
      <c r="BO23" s="809"/>
      <c r="BP23" s="809"/>
      <c r="BQ23" s="809"/>
      <c r="BR23" s="809"/>
      <c r="BS23" s="809"/>
      <c r="BT23" s="809"/>
      <c r="BU23" s="809"/>
      <c r="BV23" s="809"/>
      <c r="BW23" s="809"/>
      <c r="BX23" s="809"/>
      <c r="BY23" s="809"/>
      <c r="BZ23" s="809"/>
      <c r="CA23" s="809"/>
      <c r="CB23" s="809"/>
      <c r="CC23" s="809"/>
      <c r="CD23" s="809"/>
      <c r="CE23" s="809"/>
      <c r="CF23" s="809"/>
      <c r="CG23" s="104"/>
      <c r="CH23" s="810" t="s">
        <v>33</v>
      </c>
      <c r="CI23" s="811"/>
      <c r="CJ23" s="812"/>
      <c r="CK23" s="813" t="s">
        <v>34</v>
      </c>
      <c r="CL23" s="811"/>
      <c r="CM23" s="812"/>
      <c r="CN23" s="813" t="s">
        <v>35</v>
      </c>
      <c r="CO23" s="814"/>
      <c r="CP23" s="815"/>
      <c r="CQ23" s="816" t="s">
        <v>36</v>
      </c>
      <c r="CR23" s="814"/>
      <c r="CS23" s="814"/>
      <c r="CT23" s="817"/>
      <c r="CU23" s="818"/>
      <c r="CV23" s="818"/>
      <c r="CW23" s="818"/>
      <c r="CX23" s="818"/>
      <c r="CY23" s="818"/>
      <c r="CZ23" s="818"/>
      <c r="DA23" s="818"/>
      <c r="DB23" s="818"/>
      <c r="DC23" s="819"/>
    </row>
    <row r="24" spans="1:107" s="70" customFormat="1" ht="21" customHeight="1">
      <c r="A24" s="681">
        <v>5</v>
      </c>
      <c r="B24" s="682"/>
      <c r="C24" s="654"/>
      <c r="D24" s="820"/>
      <c r="E24" s="820"/>
      <c r="F24" s="820"/>
      <c r="G24" s="821"/>
      <c r="H24" s="822"/>
      <c r="I24" s="823"/>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9"/>
      <c r="AP24" s="800"/>
      <c r="AQ24" s="800"/>
      <c r="AR24" s="800"/>
      <c r="AS24" s="800"/>
      <c r="AT24" s="800"/>
      <c r="AU24" s="800"/>
      <c r="AV24" s="801"/>
      <c r="AW24" s="802"/>
      <c r="AX24" s="803"/>
      <c r="AY24" s="803"/>
      <c r="AZ24" s="803"/>
      <c r="BA24" s="803"/>
      <c r="BB24" s="804"/>
      <c r="BC24" s="805"/>
      <c r="BD24" s="806"/>
      <c r="BE24" s="806"/>
      <c r="BF24" s="806"/>
      <c r="BG24" s="806"/>
      <c r="BH24" s="806"/>
      <c r="BI24" s="806"/>
      <c r="BJ24" s="806"/>
      <c r="BK24" s="807"/>
      <c r="BL24" s="808">
        <f t="shared" si="0"/>
      </c>
      <c r="BM24" s="809"/>
      <c r="BN24" s="809"/>
      <c r="BO24" s="809"/>
      <c r="BP24" s="809"/>
      <c r="BQ24" s="809"/>
      <c r="BR24" s="809"/>
      <c r="BS24" s="809"/>
      <c r="BT24" s="809"/>
      <c r="BU24" s="809"/>
      <c r="BV24" s="809"/>
      <c r="BW24" s="809"/>
      <c r="BX24" s="809"/>
      <c r="BY24" s="809"/>
      <c r="BZ24" s="809"/>
      <c r="CA24" s="809"/>
      <c r="CB24" s="809"/>
      <c r="CC24" s="809"/>
      <c r="CD24" s="809"/>
      <c r="CE24" s="809"/>
      <c r="CF24" s="809"/>
      <c r="CG24" s="104"/>
      <c r="CH24" s="715" t="s">
        <v>33</v>
      </c>
      <c r="CI24" s="716"/>
      <c r="CJ24" s="824"/>
      <c r="CK24" s="825" t="s">
        <v>34</v>
      </c>
      <c r="CL24" s="716"/>
      <c r="CM24" s="824"/>
      <c r="CN24" s="825" t="s">
        <v>35</v>
      </c>
      <c r="CO24" s="826"/>
      <c r="CP24" s="827"/>
      <c r="CQ24" s="828" t="s">
        <v>36</v>
      </c>
      <c r="CR24" s="826"/>
      <c r="CS24" s="826"/>
      <c r="CT24" s="817"/>
      <c r="CU24" s="818"/>
      <c r="CV24" s="818"/>
      <c r="CW24" s="818"/>
      <c r="CX24" s="818"/>
      <c r="CY24" s="818"/>
      <c r="CZ24" s="818"/>
      <c r="DA24" s="818"/>
      <c r="DB24" s="818"/>
      <c r="DC24" s="819"/>
    </row>
    <row r="25" spans="1:107" s="70" customFormat="1" ht="21" customHeight="1">
      <c r="A25" s="792">
        <v>6</v>
      </c>
      <c r="B25" s="793"/>
      <c r="C25" s="794"/>
      <c r="D25" s="795"/>
      <c r="E25" s="795"/>
      <c r="F25" s="795"/>
      <c r="G25" s="796"/>
      <c r="H25" s="797"/>
      <c r="I25" s="798"/>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9"/>
      <c r="AP25" s="800"/>
      <c r="AQ25" s="800"/>
      <c r="AR25" s="800"/>
      <c r="AS25" s="800"/>
      <c r="AT25" s="800"/>
      <c r="AU25" s="800"/>
      <c r="AV25" s="801"/>
      <c r="AW25" s="802"/>
      <c r="AX25" s="803"/>
      <c r="AY25" s="803"/>
      <c r="AZ25" s="803"/>
      <c r="BA25" s="803"/>
      <c r="BB25" s="804"/>
      <c r="BC25" s="805"/>
      <c r="BD25" s="806"/>
      <c r="BE25" s="806"/>
      <c r="BF25" s="806"/>
      <c r="BG25" s="806"/>
      <c r="BH25" s="806"/>
      <c r="BI25" s="806"/>
      <c r="BJ25" s="806"/>
      <c r="BK25" s="807"/>
      <c r="BL25" s="808">
        <f t="shared" si="0"/>
      </c>
      <c r="BM25" s="809"/>
      <c r="BN25" s="809"/>
      <c r="BO25" s="809"/>
      <c r="BP25" s="809"/>
      <c r="BQ25" s="809"/>
      <c r="BR25" s="809"/>
      <c r="BS25" s="809"/>
      <c r="BT25" s="809"/>
      <c r="BU25" s="809"/>
      <c r="BV25" s="809"/>
      <c r="BW25" s="809"/>
      <c r="BX25" s="809"/>
      <c r="BY25" s="809"/>
      <c r="BZ25" s="809"/>
      <c r="CA25" s="809"/>
      <c r="CB25" s="809"/>
      <c r="CC25" s="809"/>
      <c r="CD25" s="809"/>
      <c r="CE25" s="809"/>
      <c r="CF25" s="809"/>
      <c r="CG25" s="104"/>
      <c r="CH25" s="810" t="s">
        <v>33</v>
      </c>
      <c r="CI25" s="811"/>
      <c r="CJ25" s="812"/>
      <c r="CK25" s="813" t="s">
        <v>34</v>
      </c>
      <c r="CL25" s="811"/>
      <c r="CM25" s="812"/>
      <c r="CN25" s="813" t="s">
        <v>35</v>
      </c>
      <c r="CO25" s="814"/>
      <c r="CP25" s="815"/>
      <c r="CQ25" s="816" t="s">
        <v>36</v>
      </c>
      <c r="CR25" s="814"/>
      <c r="CS25" s="814"/>
      <c r="CT25" s="817"/>
      <c r="CU25" s="818"/>
      <c r="CV25" s="818"/>
      <c r="CW25" s="818"/>
      <c r="CX25" s="818"/>
      <c r="CY25" s="818"/>
      <c r="CZ25" s="818"/>
      <c r="DA25" s="818"/>
      <c r="DB25" s="818"/>
      <c r="DC25" s="819"/>
    </row>
    <row r="26" spans="1:107" s="70" customFormat="1" ht="21" customHeight="1">
      <c r="A26" s="681">
        <v>7</v>
      </c>
      <c r="B26" s="682"/>
      <c r="C26" s="654"/>
      <c r="D26" s="820"/>
      <c r="E26" s="820"/>
      <c r="F26" s="820"/>
      <c r="G26" s="821"/>
      <c r="H26" s="822"/>
      <c r="I26" s="823"/>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5"/>
      <c r="AG26" s="795"/>
      <c r="AH26" s="795"/>
      <c r="AI26" s="795"/>
      <c r="AJ26" s="795"/>
      <c r="AK26" s="795"/>
      <c r="AL26" s="795"/>
      <c r="AM26" s="795"/>
      <c r="AN26" s="795"/>
      <c r="AO26" s="799"/>
      <c r="AP26" s="800"/>
      <c r="AQ26" s="800"/>
      <c r="AR26" s="800"/>
      <c r="AS26" s="800"/>
      <c r="AT26" s="800"/>
      <c r="AU26" s="800"/>
      <c r="AV26" s="801"/>
      <c r="AW26" s="802"/>
      <c r="AX26" s="803"/>
      <c r="AY26" s="803"/>
      <c r="AZ26" s="803"/>
      <c r="BA26" s="803"/>
      <c r="BB26" s="804"/>
      <c r="BC26" s="805"/>
      <c r="BD26" s="806"/>
      <c r="BE26" s="806"/>
      <c r="BF26" s="806"/>
      <c r="BG26" s="806"/>
      <c r="BH26" s="806"/>
      <c r="BI26" s="806"/>
      <c r="BJ26" s="806"/>
      <c r="BK26" s="807"/>
      <c r="BL26" s="808">
        <f>IF(AO26="","",ROUND(AO26*BC26,0))</f>
      </c>
      <c r="BM26" s="809"/>
      <c r="BN26" s="809"/>
      <c r="BO26" s="809"/>
      <c r="BP26" s="809"/>
      <c r="BQ26" s="809"/>
      <c r="BR26" s="809"/>
      <c r="BS26" s="809"/>
      <c r="BT26" s="809"/>
      <c r="BU26" s="809"/>
      <c r="BV26" s="809"/>
      <c r="BW26" s="809"/>
      <c r="BX26" s="809"/>
      <c r="BY26" s="809"/>
      <c r="BZ26" s="809"/>
      <c r="CA26" s="809"/>
      <c r="CB26" s="809"/>
      <c r="CC26" s="809"/>
      <c r="CD26" s="809"/>
      <c r="CE26" s="809"/>
      <c r="CF26" s="809"/>
      <c r="CG26" s="104"/>
      <c r="CH26" s="715" t="s">
        <v>33</v>
      </c>
      <c r="CI26" s="716"/>
      <c r="CJ26" s="824"/>
      <c r="CK26" s="825" t="s">
        <v>34</v>
      </c>
      <c r="CL26" s="716"/>
      <c r="CM26" s="824"/>
      <c r="CN26" s="825" t="s">
        <v>35</v>
      </c>
      <c r="CO26" s="826"/>
      <c r="CP26" s="827"/>
      <c r="CQ26" s="828" t="s">
        <v>36</v>
      </c>
      <c r="CR26" s="826"/>
      <c r="CS26" s="826"/>
      <c r="CT26" s="817"/>
      <c r="CU26" s="818"/>
      <c r="CV26" s="818"/>
      <c r="CW26" s="818"/>
      <c r="CX26" s="818"/>
      <c r="CY26" s="818"/>
      <c r="CZ26" s="818"/>
      <c r="DA26" s="818"/>
      <c r="DB26" s="818"/>
      <c r="DC26" s="819"/>
    </row>
    <row r="27" spans="1:107" s="70" customFormat="1" ht="21" customHeight="1">
      <c r="A27" s="792">
        <v>8</v>
      </c>
      <c r="B27" s="793"/>
      <c r="C27" s="794"/>
      <c r="D27" s="795"/>
      <c r="E27" s="795"/>
      <c r="F27" s="795"/>
      <c r="G27" s="796"/>
      <c r="H27" s="797"/>
      <c r="I27" s="798"/>
      <c r="J27" s="795"/>
      <c r="K27" s="795"/>
      <c r="L27" s="795"/>
      <c r="M27" s="795"/>
      <c r="N27" s="795"/>
      <c r="O27" s="795"/>
      <c r="P27" s="795"/>
      <c r="Q27" s="795"/>
      <c r="R27" s="795"/>
      <c r="S27" s="795"/>
      <c r="T27" s="795"/>
      <c r="U27" s="795"/>
      <c r="V27" s="795"/>
      <c r="W27" s="795"/>
      <c r="X27" s="795"/>
      <c r="Y27" s="795"/>
      <c r="Z27" s="795"/>
      <c r="AA27" s="795"/>
      <c r="AB27" s="795"/>
      <c r="AC27" s="795"/>
      <c r="AD27" s="795"/>
      <c r="AE27" s="795"/>
      <c r="AF27" s="795"/>
      <c r="AG27" s="795"/>
      <c r="AH27" s="795"/>
      <c r="AI27" s="795"/>
      <c r="AJ27" s="795"/>
      <c r="AK27" s="795"/>
      <c r="AL27" s="795"/>
      <c r="AM27" s="795"/>
      <c r="AN27" s="795"/>
      <c r="AO27" s="799"/>
      <c r="AP27" s="800"/>
      <c r="AQ27" s="800"/>
      <c r="AR27" s="800"/>
      <c r="AS27" s="800"/>
      <c r="AT27" s="800"/>
      <c r="AU27" s="800"/>
      <c r="AV27" s="801"/>
      <c r="AW27" s="802"/>
      <c r="AX27" s="803"/>
      <c r="AY27" s="803"/>
      <c r="AZ27" s="803"/>
      <c r="BA27" s="803"/>
      <c r="BB27" s="804"/>
      <c r="BC27" s="805"/>
      <c r="BD27" s="806"/>
      <c r="BE27" s="806"/>
      <c r="BF27" s="806"/>
      <c r="BG27" s="806"/>
      <c r="BH27" s="806"/>
      <c r="BI27" s="806"/>
      <c r="BJ27" s="806"/>
      <c r="BK27" s="807"/>
      <c r="BL27" s="808">
        <f t="shared" si="0"/>
      </c>
      <c r="BM27" s="809"/>
      <c r="BN27" s="809"/>
      <c r="BO27" s="809"/>
      <c r="BP27" s="809"/>
      <c r="BQ27" s="809"/>
      <c r="BR27" s="809"/>
      <c r="BS27" s="809"/>
      <c r="BT27" s="809"/>
      <c r="BU27" s="809"/>
      <c r="BV27" s="809"/>
      <c r="BW27" s="809"/>
      <c r="BX27" s="809"/>
      <c r="BY27" s="809"/>
      <c r="BZ27" s="809"/>
      <c r="CA27" s="809"/>
      <c r="CB27" s="809"/>
      <c r="CC27" s="809"/>
      <c r="CD27" s="809"/>
      <c r="CE27" s="809"/>
      <c r="CF27" s="809"/>
      <c r="CG27" s="104"/>
      <c r="CH27" s="810" t="s">
        <v>33</v>
      </c>
      <c r="CI27" s="811"/>
      <c r="CJ27" s="812"/>
      <c r="CK27" s="813" t="s">
        <v>34</v>
      </c>
      <c r="CL27" s="811"/>
      <c r="CM27" s="812"/>
      <c r="CN27" s="813" t="s">
        <v>35</v>
      </c>
      <c r="CO27" s="814"/>
      <c r="CP27" s="815"/>
      <c r="CQ27" s="816" t="s">
        <v>36</v>
      </c>
      <c r="CR27" s="814"/>
      <c r="CS27" s="814"/>
      <c r="CT27" s="817"/>
      <c r="CU27" s="818"/>
      <c r="CV27" s="818"/>
      <c r="CW27" s="818"/>
      <c r="CX27" s="818"/>
      <c r="CY27" s="818"/>
      <c r="CZ27" s="818"/>
      <c r="DA27" s="818"/>
      <c r="DB27" s="818"/>
      <c r="DC27" s="819"/>
    </row>
    <row r="28" spans="1:107" s="70" customFormat="1" ht="21" customHeight="1">
      <c r="A28" s="792">
        <v>9</v>
      </c>
      <c r="B28" s="793"/>
      <c r="C28" s="794"/>
      <c r="D28" s="795"/>
      <c r="E28" s="795"/>
      <c r="F28" s="795"/>
      <c r="G28" s="796"/>
      <c r="H28" s="797"/>
      <c r="I28" s="798"/>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9"/>
      <c r="AP28" s="800"/>
      <c r="AQ28" s="800"/>
      <c r="AR28" s="800"/>
      <c r="AS28" s="800"/>
      <c r="AT28" s="800"/>
      <c r="AU28" s="800"/>
      <c r="AV28" s="801"/>
      <c r="AW28" s="802"/>
      <c r="AX28" s="803"/>
      <c r="AY28" s="803"/>
      <c r="AZ28" s="803"/>
      <c r="BA28" s="803"/>
      <c r="BB28" s="804"/>
      <c r="BC28" s="805"/>
      <c r="BD28" s="806"/>
      <c r="BE28" s="806"/>
      <c r="BF28" s="806"/>
      <c r="BG28" s="806"/>
      <c r="BH28" s="806"/>
      <c r="BI28" s="806"/>
      <c r="BJ28" s="806"/>
      <c r="BK28" s="807"/>
      <c r="BL28" s="808">
        <f t="shared" si="0"/>
      </c>
      <c r="BM28" s="809"/>
      <c r="BN28" s="809"/>
      <c r="BO28" s="809"/>
      <c r="BP28" s="809"/>
      <c r="BQ28" s="809"/>
      <c r="BR28" s="809"/>
      <c r="BS28" s="809"/>
      <c r="BT28" s="809"/>
      <c r="BU28" s="809"/>
      <c r="BV28" s="809"/>
      <c r="BW28" s="809"/>
      <c r="BX28" s="809"/>
      <c r="BY28" s="809"/>
      <c r="BZ28" s="809"/>
      <c r="CA28" s="809"/>
      <c r="CB28" s="809"/>
      <c r="CC28" s="809"/>
      <c r="CD28" s="809"/>
      <c r="CE28" s="809"/>
      <c r="CF28" s="809"/>
      <c r="CG28" s="104"/>
      <c r="CH28" s="810" t="s">
        <v>33</v>
      </c>
      <c r="CI28" s="811"/>
      <c r="CJ28" s="812"/>
      <c r="CK28" s="813" t="s">
        <v>34</v>
      </c>
      <c r="CL28" s="811"/>
      <c r="CM28" s="812"/>
      <c r="CN28" s="813" t="s">
        <v>35</v>
      </c>
      <c r="CO28" s="814"/>
      <c r="CP28" s="815"/>
      <c r="CQ28" s="816" t="s">
        <v>36</v>
      </c>
      <c r="CR28" s="814"/>
      <c r="CS28" s="814"/>
      <c r="CT28" s="817"/>
      <c r="CU28" s="818"/>
      <c r="CV28" s="818"/>
      <c r="CW28" s="818"/>
      <c r="CX28" s="818"/>
      <c r="CY28" s="818"/>
      <c r="CZ28" s="818"/>
      <c r="DA28" s="818"/>
      <c r="DB28" s="818"/>
      <c r="DC28" s="819"/>
    </row>
    <row r="29" spans="1:107" s="70" customFormat="1" ht="21" customHeight="1">
      <c r="A29" s="829">
        <v>10</v>
      </c>
      <c r="B29" s="830"/>
      <c r="C29" s="831"/>
      <c r="D29" s="820"/>
      <c r="E29" s="820"/>
      <c r="F29" s="820"/>
      <c r="G29" s="821"/>
      <c r="H29" s="822"/>
      <c r="I29" s="823"/>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9"/>
      <c r="AP29" s="800"/>
      <c r="AQ29" s="800"/>
      <c r="AR29" s="800"/>
      <c r="AS29" s="800"/>
      <c r="AT29" s="800"/>
      <c r="AU29" s="800"/>
      <c r="AV29" s="801"/>
      <c r="AW29" s="802"/>
      <c r="AX29" s="803"/>
      <c r="AY29" s="803"/>
      <c r="AZ29" s="803"/>
      <c r="BA29" s="803"/>
      <c r="BB29" s="804"/>
      <c r="BC29" s="805"/>
      <c r="BD29" s="806"/>
      <c r="BE29" s="806"/>
      <c r="BF29" s="806"/>
      <c r="BG29" s="806"/>
      <c r="BH29" s="806"/>
      <c r="BI29" s="806"/>
      <c r="BJ29" s="806"/>
      <c r="BK29" s="807"/>
      <c r="BL29" s="808">
        <f t="shared" si="0"/>
      </c>
      <c r="BM29" s="809"/>
      <c r="BN29" s="809"/>
      <c r="BO29" s="809"/>
      <c r="BP29" s="809"/>
      <c r="BQ29" s="809"/>
      <c r="BR29" s="809"/>
      <c r="BS29" s="809"/>
      <c r="BT29" s="809"/>
      <c r="BU29" s="809"/>
      <c r="BV29" s="809"/>
      <c r="BW29" s="809"/>
      <c r="BX29" s="809"/>
      <c r="BY29" s="809"/>
      <c r="BZ29" s="809"/>
      <c r="CA29" s="809"/>
      <c r="CB29" s="809"/>
      <c r="CC29" s="809"/>
      <c r="CD29" s="809"/>
      <c r="CE29" s="809"/>
      <c r="CF29" s="809"/>
      <c r="CG29" s="104"/>
      <c r="CH29" s="715" t="s">
        <v>33</v>
      </c>
      <c r="CI29" s="716"/>
      <c r="CJ29" s="824"/>
      <c r="CK29" s="825" t="s">
        <v>34</v>
      </c>
      <c r="CL29" s="716"/>
      <c r="CM29" s="824"/>
      <c r="CN29" s="825" t="s">
        <v>35</v>
      </c>
      <c r="CO29" s="826"/>
      <c r="CP29" s="827"/>
      <c r="CQ29" s="828" t="s">
        <v>36</v>
      </c>
      <c r="CR29" s="826"/>
      <c r="CS29" s="826"/>
      <c r="CT29" s="817"/>
      <c r="CU29" s="818"/>
      <c r="CV29" s="818"/>
      <c r="CW29" s="818"/>
      <c r="CX29" s="818"/>
      <c r="CY29" s="818"/>
      <c r="CZ29" s="818"/>
      <c r="DA29" s="818"/>
      <c r="DB29" s="818"/>
      <c r="DC29" s="819"/>
    </row>
    <row r="30" spans="1:107" s="70" customFormat="1" ht="21" customHeight="1">
      <c r="A30" s="832">
        <v>11</v>
      </c>
      <c r="B30" s="833"/>
      <c r="C30" s="834"/>
      <c r="D30" s="795"/>
      <c r="E30" s="795"/>
      <c r="F30" s="795"/>
      <c r="G30" s="796"/>
      <c r="H30" s="797"/>
      <c r="I30" s="798"/>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5"/>
      <c r="AO30" s="799"/>
      <c r="AP30" s="800"/>
      <c r="AQ30" s="800"/>
      <c r="AR30" s="800"/>
      <c r="AS30" s="800"/>
      <c r="AT30" s="800"/>
      <c r="AU30" s="800"/>
      <c r="AV30" s="801"/>
      <c r="AW30" s="802"/>
      <c r="AX30" s="803"/>
      <c r="AY30" s="803"/>
      <c r="AZ30" s="803"/>
      <c r="BA30" s="803"/>
      <c r="BB30" s="804"/>
      <c r="BC30" s="805"/>
      <c r="BD30" s="806"/>
      <c r="BE30" s="806"/>
      <c r="BF30" s="806"/>
      <c r="BG30" s="806"/>
      <c r="BH30" s="806"/>
      <c r="BI30" s="806"/>
      <c r="BJ30" s="806"/>
      <c r="BK30" s="807"/>
      <c r="BL30" s="808">
        <f t="shared" si="0"/>
      </c>
      <c r="BM30" s="809"/>
      <c r="BN30" s="809"/>
      <c r="BO30" s="809"/>
      <c r="BP30" s="809"/>
      <c r="BQ30" s="809"/>
      <c r="BR30" s="809"/>
      <c r="BS30" s="809"/>
      <c r="BT30" s="809"/>
      <c r="BU30" s="809"/>
      <c r="BV30" s="809"/>
      <c r="BW30" s="809"/>
      <c r="BX30" s="809"/>
      <c r="BY30" s="809"/>
      <c r="BZ30" s="809"/>
      <c r="CA30" s="809"/>
      <c r="CB30" s="809"/>
      <c r="CC30" s="809"/>
      <c r="CD30" s="809"/>
      <c r="CE30" s="809"/>
      <c r="CF30" s="809"/>
      <c r="CG30" s="104"/>
      <c r="CH30" s="810" t="s">
        <v>33</v>
      </c>
      <c r="CI30" s="811"/>
      <c r="CJ30" s="812"/>
      <c r="CK30" s="813" t="s">
        <v>34</v>
      </c>
      <c r="CL30" s="811"/>
      <c r="CM30" s="812"/>
      <c r="CN30" s="813" t="s">
        <v>35</v>
      </c>
      <c r="CO30" s="814"/>
      <c r="CP30" s="815"/>
      <c r="CQ30" s="816" t="s">
        <v>36</v>
      </c>
      <c r="CR30" s="814"/>
      <c r="CS30" s="814"/>
      <c r="CT30" s="817"/>
      <c r="CU30" s="818"/>
      <c r="CV30" s="818"/>
      <c r="CW30" s="818"/>
      <c r="CX30" s="818"/>
      <c r="CY30" s="818"/>
      <c r="CZ30" s="818"/>
      <c r="DA30" s="818"/>
      <c r="DB30" s="818"/>
      <c r="DC30" s="819"/>
    </row>
    <row r="31" spans="1:107" s="70" customFormat="1" ht="21" customHeight="1">
      <c r="A31" s="832">
        <v>12</v>
      </c>
      <c r="B31" s="833"/>
      <c r="C31" s="834"/>
      <c r="D31" s="795"/>
      <c r="E31" s="795"/>
      <c r="F31" s="795"/>
      <c r="G31" s="796"/>
      <c r="H31" s="797"/>
      <c r="I31" s="798"/>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9"/>
      <c r="AP31" s="800"/>
      <c r="AQ31" s="800"/>
      <c r="AR31" s="800"/>
      <c r="AS31" s="800"/>
      <c r="AT31" s="800"/>
      <c r="AU31" s="800"/>
      <c r="AV31" s="801"/>
      <c r="AW31" s="802"/>
      <c r="AX31" s="803"/>
      <c r="AY31" s="803"/>
      <c r="AZ31" s="803"/>
      <c r="BA31" s="803"/>
      <c r="BB31" s="804"/>
      <c r="BC31" s="805"/>
      <c r="BD31" s="806"/>
      <c r="BE31" s="806"/>
      <c r="BF31" s="806"/>
      <c r="BG31" s="806"/>
      <c r="BH31" s="806"/>
      <c r="BI31" s="806"/>
      <c r="BJ31" s="806"/>
      <c r="BK31" s="807"/>
      <c r="BL31" s="808">
        <f t="shared" si="0"/>
      </c>
      <c r="BM31" s="809"/>
      <c r="BN31" s="809"/>
      <c r="BO31" s="809"/>
      <c r="BP31" s="809"/>
      <c r="BQ31" s="809"/>
      <c r="BR31" s="809"/>
      <c r="BS31" s="809"/>
      <c r="BT31" s="809"/>
      <c r="BU31" s="809"/>
      <c r="BV31" s="809"/>
      <c r="BW31" s="809"/>
      <c r="BX31" s="809"/>
      <c r="BY31" s="809"/>
      <c r="BZ31" s="809"/>
      <c r="CA31" s="809"/>
      <c r="CB31" s="809"/>
      <c r="CC31" s="809"/>
      <c r="CD31" s="809"/>
      <c r="CE31" s="809"/>
      <c r="CF31" s="809"/>
      <c r="CG31" s="104"/>
      <c r="CH31" s="810" t="s">
        <v>33</v>
      </c>
      <c r="CI31" s="811"/>
      <c r="CJ31" s="812"/>
      <c r="CK31" s="813" t="s">
        <v>34</v>
      </c>
      <c r="CL31" s="811"/>
      <c r="CM31" s="812"/>
      <c r="CN31" s="813" t="s">
        <v>35</v>
      </c>
      <c r="CO31" s="814"/>
      <c r="CP31" s="815"/>
      <c r="CQ31" s="816" t="s">
        <v>36</v>
      </c>
      <c r="CR31" s="814"/>
      <c r="CS31" s="814"/>
      <c r="CT31" s="817"/>
      <c r="CU31" s="818"/>
      <c r="CV31" s="818"/>
      <c r="CW31" s="818"/>
      <c r="CX31" s="818"/>
      <c r="CY31" s="818"/>
      <c r="CZ31" s="818"/>
      <c r="DA31" s="818"/>
      <c r="DB31" s="818"/>
      <c r="DC31" s="819"/>
    </row>
    <row r="32" spans="1:107" s="70" customFormat="1" ht="21" customHeight="1">
      <c r="A32" s="829">
        <v>13</v>
      </c>
      <c r="B32" s="830"/>
      <c r="C32" s="831"/>
      <c r="D32" s="820"/>
      <c r="E32" s="820"/>
      <c r="F32" s="820"/>
      <c r="G32" s="821"/>
      <c r="H32" s="822"/>
      <c r="I32" s="823"/>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9"/>
      <c r="AP32" s="800"/>
      <c r="AQ32" s="800"/>
      <c r="AR32" s="800"/>
      <c r="AS32" s="800"/>
      <c r="AT32" s="800"/>
      <c r="AU32" s="800"/>
      <c r="AV32" s="801"/>
      <c r="AW32" s="802"/>
      <c r="AX32" s="803"/>
      <c r="AY32" s="803"/>
      <c r="AZ32" s="803"/>
      <c r="BA32" s="803"/>
      <c r="BB32" s="804"/>
      <c r="BC32" s="805"/>
      <c r="BD32" s="806"/>
      <c r="BE32" s="806"/>
      <c r="BF32" s="806"/>
      <c r="BG32" s="806"/>
      <c r="BH32" s="806"/>
      <c r="BI32" s="806"/>
      <c r="BJ32" s="806"/>
      <c r="BK32" s="807"/>
      <c r="BL32" s="808">
        <f t="shared" si="0"/>
      </c>
      <c r="BM32" s="809"/>
      <c r="BN32" s="809"/>
      <c r="BO32" s="809"/>
      <c r="BP32" s="809"/>
      <c r="BQ32" s="809"/>
      <c r="BR32" s="809"/>
      <c r="BS32" s="809"/>
      <c r="BT32" s="809"/>
      <c r="BU32" s="809"/>
      <c r="BV32" s="809"/>
      <c r="BW32" s="809"/>
      <c r="BX32" s="809"/>
      <c r="BY32" s="809"/>
      <c r="BZ32" s="809"/>
      <c r="CA32" s="809"/>
      <c r="CB32" s="809"/>
      <c r="CC32" s="809"/>
      <c r="CD32" s="809"/>
      <c r="CE32" s="809"/>
      <c r="CF32" s="809"/>
      <c r="CG32" s="104"/>
      <c r="CH32" s="715" t="s">
        <v>33</v>
      </c>
      <c r="CI32" s="716"/>
      <c r="CJ32" s="824"/>
      <c r="CK32" s="825" t="s">
        <v>34</v>
      </c>
      <c r="CL32" s="716"/>
      <c r="CM32" s="824"/>
      <c r="CN32" s="825" t="s">
        <v>35</v>
      </c>
      <c r="CO32" s="826"/>
      <c r="CP32" s="827"/>
      <c r="CQ32" s="828" t="s">
        <v>36</v>
      </c>
      <c r="CR32" s="826"/>
      <c r="CS32" s="826"/>
      <c r="CT32" s="817"/>
      <c r="CU32" s="818"/>
      <c r="CV32" s="818"/>
      <c r="CW32" s="818"/>
      <c r="CX32" s="818"/>
      <c r="CY32" s="818"/>
      <c r="CZ32" s="818"/>
      <c r="DA32" s="818"/>
      <c r="DB32" s="818"/>
      <c r="DC32" s="819"/>
    </row>
    <row r="33" spans="1:107" s="70" customFormat="1" ht="21" customHeight="1">
      <c r="A33" s="832">
        <v>14</v>
      </c>
      <c r="B33" s="833"/>
      <c r="C33" s="834"/>
      <c r="D33" s="795"/>
      <c r="E33" s="795"/>
      <c r="F33" s="795"/>
      <c r="G33" s="796"/>
      <c r="H33" s="797"/>
      <c r="I33" s="798"/>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9"/>
      <c r="AP33" s="800"/>
      <c r="AQ33" s="800"/>
      <c r="AR33" s="800"/>
      <c r="AS33" s="800"/>
      <c r="AT33" s="800"/>
      <c r="AU33" s="800"/>
      <c r="AV33" s="801"/>
      <c r="AW33" s="802"/>
      <c r="AX33" s="803"/>
      <c r="AY33" s="803"/>
      <c r="AZ33" s="803"/>
      <c r="BA33" s="803"/>
      <c r="BB33" s="804"/>
      <c r="BC33" s="805"/>
      <c r="BD33" s="806"/>
      <c r="BE33" s="806"/>
      <c r="BF33" s="806"/>
      <c r="BG33" s="806"/>
      <c r="BH33" s="806"/>
      <c r="BI33" s="806"/>
      <c r="BJ33" s="806"/>
      <c r="BK33" s="807"/>
      <c r="BL33" s="808">
        <f t="shared" si="0"/>
      </c>
      <c r="BM33" s="809"/>
      <c r="BN33" s="809"/>
      <c r="BO33" s="809"/>
      <c r="BP33" s="809"/>
      <c r="BQ33" s="809"/>
      <c r="BR33" s="809"/>
      <c r="BS33" s="809"/>
      <c r="BT33" s="809"/>
      <c r="BU33" s="809"/>
      <c r="BV33" s="809"/>
      <c r="BW33" s="809"/>
      <c r="BX33" s="809"/>
      <c r="BY33" s="809"/>
      <c r="BZ33" s="809"/>
      <c r="CA33" s="809"/>
      <c r="CB33" s="809"/>
      <c r="CC33" s="809"/>
      <c r="CD33" s="809"/>
      <c r="CE33" s="809"/>
      <c r="CF33" s="809"/>
      <c r="CG33" s="104"/>
      <c r="CH33" s="810" t="s">
        <v>33</v>
      </c>
      <c r="CI33" s="811"/>
      <c r="CJ33" s="812"/>
      <c r="CK33" s="813" t="s">
        <v>34</v>
      </c>
      <c r="CL33" s="811"/>
      <c r="CM33" s="812"/>
      <c r="CN33" s="813" t="s">
        <v>35</v>
      </c>
      <c r="CO33" s="814"/>
      <c r="CP33" s="815"/>
      <c r="CQ33" s="816" t="s">
        <v>36</v>
      </c>
      <c r="CR33" s="814"/>
      <c r="CS33" s="814"/>
      <c r="CT33" s="817"/>
      <c r="CU33" s="818"/>
      <c r="CV33" s="818"/>
      <c r="CW33" s="818"/>
      <c r="CX33" s="818"/>
      <c r="CY33" s="818"/>
      <c r="CZ33" s="818"/>
      <c r="DA33" s="818"/>
      <c r="DB33" s="818"/>
      <c r="DC33" s="819"/>
    </row>
    <row r="34" spans="1:107" s="70" customFormat="1" ht="21" customHeight="1">
      <c r="A34" s="832">
        <v>15</v>
      </c>
      <c r="B34" s="833"/>
      <c r="C34" s="834"/>
      <c r="D34" s="795"/>
      <c r="E34" s="795"/>
      <c r="F34" s="795"/>
      <c r="G34" s="796"/>
      <c r="H34" s="797"/>
      <c r="I34" s="798"/>
      <c r="J34" s="795"/>
      <c r="K34" s="795"/>
      <c r="L34" s="79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9"/>
      <c r="AP34" s="800"/>
      <c r="AQ34" s="800"/>
      <c r="AR34" s="800"/>
      <c r="AS34" s="800"/>
      <c r="AT34" s="800"/>
      <c r="AU34" s="800"/>
      <c r="AV34" s="801"/>
      <c r="AW34" s="802"/>
      <c r="AX34" s="803"/>
      <c r="AY34" s="803"/>
      <c r="AZ34" s="803"/>
      <c r="BA34" s="803"/>
      <c r="BB34" s="804"/>
      <c r="BC34" s="805"/>
      <c r="BD34" s="806"/>
      <c r="BE34" s="806"/>
      <c r="BF34" s="806"/>
      <c r="BG34" s="806"/>
      <c r="BH34" s="806"/>
      <c r="BI34" s="806"/>
      <c r="BJ34" s="806"/>
      <c r="BK34" s="807"/>
      <c r="BL34" s="808">
        <f>IF(AO34="","",ROUND(AO34*BC34,0))</f>
      </c>
      <c r="BM34" s="809"/>
      <c r="BN34" s="809"/>
      <c r="BO34" s="809"/>
      <c r="BP34" s="809"/>
      <c r="BQ34" s="809"/>
      <c r="BR34" s="809"/>
      <c r="BS34" s="809"/>
      <c r="BT34" s="809"/>
      <c r="BU34" s="809"/>
      <c r="BV34" s="809"/>
      <c r="BW34" s="809"/>
      <c r="BX34" s="809"/>
      <c r="BY34" s="809"/>
      <c r="BZ34" s="809"/>
      <c r="CA34" s="809"/>
      <c r="CB34" s="809"/>
      <c r="CC34" s="809"/>
      <c r="CD34" s="809"/>
      <c r="CE34" s="809"/>
      <c r="CF34" s="809"/>
      <c r="CG34" s="104"/>
      <c r="CH34" s="810" t="s">
        <v>33</v>
      </c>
      <c r="CI34" s="811"/>
      <c r="CJ34" s="812"/>
      <c r="CK34" s="813" t="s">
        <v>34</v>
      </c>
      <c r="CL34" s="811"/>
      <c r="CM34" s="812"/>
      <c r="CN34" s="813" t="s">
        <v>35</v>
      </c>
      <c r="CO34" s="814"/>
      <c r="CP34" s="815"/>
      <c r="CQ34" s="816" t="s">
        <v>36</v>
      </c>
      <c r="CR34" s="814"/>
      <c r="CS34" s="814"/>
      <c r="CT34" s="817"/>
      <c r="CU34" s="818"/>
      <c r="CV34" s="818"/>
      <c r="CW34" s="818"/>
      <c r="CX34" s="818"/>
      <c r="CY34" s="818"/>
      <c r="CZ34" s="818"/>
      <c r="DA34" s="818"/>
      <c r="DB34" s="818"/>
      <c r="DC34" s="819"/>
    </row>
    <row r="35" spans="1:147" s="70" customFormat="1" ht="21" customHeight="1" thickBot="1">
      <c r="A35" s="835">
        <v>16</v>
      </c>
      <c r="B35" s="836"/>
      <c r="C35" s="837"/>
      <c r="D35" s="838"/>
      <c r="E35" s="838"/>
      <c r="F35" s="838"/>
      <c r="G35" s="839"/>
      <c r="H35" s="840"/>
      <c r="I35" s="841"/>
      <c r="J35" s="842"/>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43"/>
      <c r="AO35" s="844"/>
      <c r="AP35" s="845"/>
      <c r="AQ35" s="845"/>
      <c r="AR35" s="845"/>
      <c r="AS35" s="845"/>
      <c r="AT35" s="845"/>
      <c r="AU35" s="845"/>
      <c r="AV35" s="846"/>
      <c r="AW35" s="847"/>
      <c r="AX35" s="848"/>
      <c r="AY35" s="848"/>
      <c r="AZ35" s="848"/>
      <c r="BA35" s="848"/>
      <c r="BB35" s="849"/>
      <c r="BC35" s="850"/>
      <c r="BD35" s="851"/>
      <c r="BE35" s="851"/>
      <c r="BF35" s="851"/>
      <c r="BG35" s="851"/>
      <c r="BH35" s="851"/>
      <c r="BI35" s="851"/>
      <c r="BJ35" s="851"/>
      <c r="BK35" s="852"/>
      <c r="BL35" s="853">
        <f t="shared" si="0"/>
      </c>
      <c r="BM35" s="854"/>
      <c r="BN35" s="854"/>
      <c r="BO35" s="854"/>
      <c r="BP35" s="854"/>
      <c r="BQ35" s="854"/>
      <c r="BR35" s="854"/>
      <c r="BS35" s="854"/>
      <c r="BT35" s="854"/>
      <c r="BU35" s="854"/>
      <c r="BV35" s="854"/>
      <c r="BW35" s="854"/>
      <c r="BX35" s="854"/>
      <c r="BY35" s="854"/>
      <c r="BZ35" s="854"/>
      <c r="CA35" s="854"/>
      <c r="CB35" s="854"/>
      <c r="CC35" s="854"/>
      <c r="CD35" s="854"/>
      <c r="CE35" s="854"/>
      <c r="CF35" s="854"/>
      <c r="CG35" s="106"/>
      <c r="CH35" s="724" t="s">
        <v>33</v>
      </c>
      <c r="CI35" s="725"/>
      <c r="CJ35" s="855"/>
      <c r="CK35" s="856" t="s">
        <v>34</v>
      </c>
      <c r="CL35" s="725"/>
      <c r="CM35" s="855"/>
      <c r="CN35" s="856" t="s">
        <v>35</v>
      </c>
      <c r="CO35" s="857"/>
      <c r="CP35" s="858"/>
      <c r="CQ35" s="859" t="s">
        <v>36</v>
      </c>
      <c r="CR35" s="857"/>
      <c r="CS35" s="857"/>
      <c r="CT35" s="860"/>
      <c r="CU35" s="861"/>
      <c r="CV35" s="861"/>
      <c r="CW35" s="861"/>
      <c r="CX35" s="861"/>
      <c r="CY35" s="861"/>
      <c r="CZ35" s="861"/>
      <c r="DA35" s="861"/>
      <c r="DB35" s="861"/>
      <c r="DC35" s="862"/>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row>
    <row r="36" spans="1:147" s="70" customFormat="1" ht="21" customHeight="1" thickTop="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5"/>
      <c r="AO36" s="863" t="s">
        <v>77</v>
      </c>
      <c r="AP36" s="864"/>
      <c r="AQ36" s="864"/>
      <c r="AR36" s="864"/>
      <c r="AS36" s="864"/>
      <c r="AT36" s="864"/>
      <c r="AU36" s="864"/>
      <c r="AV36" s="864"/>
      <c r="AW36" s="864"/>
      <c r="AX36" s="864"/>
      <c r="AY36" s="864"/>
      <c r="AZ36" s="864"/>
      <c r="BA36" s="864"/>
      <c r="BB36" s="864"/>
      <c r="BC36" s="864"/>
      <c r="BD36" s="864"/>
      <c r="BE36" s="864"/>
      <c r="BF36" s="864"/>
      <c r="BG36" s="864"/>
      <c r="BH36" s="864"/>
      <c r="BI36" s="864"/>
      <c r="BJ36" s="864"/>
      <c r="BK36" s="865"/>
      <c r="BL36" s="866">
        <f>IF(SUM(BL20:CF35)=0,"",SUM(BL20:CF35))</f>
        <v>2700000</v>
      </c>
      <c r="BM36" s="867"/>
      <c r="BN36" s="867"/>
      <c r="BO36" s="867"/>
      <c r="BP36" s="867"/>
      <c r="BQ36" s="867"/>
      <c r="BR36" s="867"/>
      <c r="BS36" s="867"/>
      <c r="BT36" s="867"/>
      <c r="BU36" s="867"/>
      <c r="BV36" s="867"/>
      <c r="BW36" s="867"/>
      <c r="BX36" s="867"/>
      <c r="BY36" s="867"/>
      <c r="BZ36" s="867"/>
      <c r="CA36" s="867"/>
      <c r="CB36" s="867"/>
      <c r="CC36" s="867"/>
      <c r="CD36" s="867"/>
      <c r="CE36" s="867"/>
      <c r="CF36" s="867"/>
      <c r="CG36" s="166"/>
      <c r="CH36" s="868" t="s">
        <v>40</v>
      </c>
      <c r="CI36" s="869"/>
      <c r="CJ36" s="869"/>
      <c r="CK36" s="869"/>
      <c r="CL36" s="869"/>
      <c r="CM36" s="869"/>
      <c r="CN36" s="869"/>
      <c r="CO36" s="869"/>
      <c r="CP36" s="870"/>
      <c r="CQ36" s="871">
        <f>SUM(CN37:DB38)</f>
        <v>270000</v>
      </c>
      <c r="CR36" s="871"/>
      <c r="CS36" s="871"/>
      <c r="CT36" s="872"/>
      <c r="CU36" s="872"/>
      <c r="CV36" s="872"/>
      <c r="CW36" s="872"/>
      <c r="CX36" s="872"/>
      <c r="CY36" s="872"/>
      <c r="CZ36" s="872"/>
      <c r="DA36" s="872"/>
      <c r="DB36" s="872"/>
      <c r="DC36" s="873"/>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row>
    <row r="37" spans="1:256" ht="17.25" customHeight="1">
      <c r="A37" s="68"/>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67"/>
      <c r="AO37" s="874" t="s">
        <v>81</v>
      </c>
      <c r="AP37" s="875"/>
      <c r="AQ37" s="875"/>
      <c r="AR37" s="875"/>
      <c r="AS37" s="875"/>
      <c r="AT37" s="875"/>
      <c r="AU37" s="875"/>
      <c r="AV37" s="875"/>
      <c r="AW37" s="875"/>
      <c r="AX37" s="875"/>
      <c r="AY37" s="875"/>
      <c r="AZ37" s="875"/>
      <c r="BA37" s="875"/>
      <c r="BB37" s="875"/>
      <c r="BC37" s="875"/>
      <c r="BD37" s="875"/>
      <c r="BE37" s="875"/>
      <c r="BF37" s="875"/>
      <c r="BG37" s="875"/>
      <c r="BH37" s="875"/>
      <c r="BI37" s="875"/>
      <c r="BJ37" s="875"/>
      <c r="BK37" s="876"/>
      <c r="BL37" s="877">
        <f>SUMIF($CT$20:$DC$35,"",$BL$20:$CF$35)</f>
        <v>2700000</v>
      </c>
      <c r="BM37" s="878"/>
      <c r="BN37" s="878"/>
      <c r="BO37" s="878"/>
      <c r="BP37" s="878"/>
      <c r="BQ37" s="878"/>
      <c r="BR37" s="878"/>
      <c r="BS37" s="878"/>
      <c r="BT37" s="878"/>
      <c r="BU37" s="878"/>
      <c r="BV37" s="878"/>
      <c r="BW37" s="878"/>
      <c r="BX37" s="878"/>
      <c r="BY37" s="878"/>
      <c r="BZ37" s="878"/>
      <c r="CA37" s="878"/>
      <c r="CB37" s="878"/>
      <c r="CC37" s="878"/>
      <c r="CD37" s="878"/>
      <c r="CE37" s="878"/>
      <c r="CF37" s="878"/>
      <c r="CG37" s="168"/>
      <c r="CH37" s="879" t="s">
        <v>40</v>
      </c>
      <c r="CI37" s="880"/>
      <c r="CJ37" s="880"/>
      <c r="CK37" s="880"/>
      <c r="CL37" s="880"/>
      <c r="CM37" s="880"/>
      <c r="CN37" s="880"/>
      <c r="CO37" s="880"/>
      <c r="CP37" s="881"/>
      <c r="CQ37" s="882">
        <f>ROUND(BL37*0.1,0)</f>
        <v>270000</v>
      </c>
      <c r="CR37" s="882"/>
      <c r="CS37" s="882"/>
      <c r="CT37" s="882"/>
      <c r="CU37" s="882"/>
      <c r="CV37" s="882"/>
      <c r="CW37" s="882"/>
      <c r="CX37" s="882"/>
      <c r="CY37" s="882"/>
      <c r="CZ37" s="882"/>
      <c r="DA37" s="882"/>
      <c r="DB37" s="882"/>
      <c r="DC37" s="883"/>
      <c r="DT37" s="69"/>
      <c r="DU37" s="116"/>
      <c r="DV37" s="123"/>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GB37" s="69"/>
      <c r="GC37" s="69"/>
      <c r="GD37" s="69"/>
      <c r="GE37" s="69"/>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69"/>
      <c r="IP37" s="69"/>
      <c r="IQ37" s="69"/>
      <c r="IR37" s="69"/>
      <c r="IS37" s="69"/>
      <c r="IT37" s="69"/>
      <c r="IU37" s="69"/>
      <c r="IV37" s="69"/>
    </row>
    <row r="38" spans="1:256" ht="17.25" customHeight="1">
      <c r="A38" s="11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884" t="s">
        <v>80</v>
      </c>
      <c r="AP38" s="885"/>
      <c r="AQ38" s="885"/>
      <c r="AR38" s="885"/>
      <c r="AS38" s="885"/>
      <c r="AT38" s="885"/>
      <c r="AU38" s="885"/>
      <c r="AV38" s="885"/>
      <c r="AW38" s="885"/>
      <c r="AX38" s="885"/>
      <c r="AY38" s="885"/>
      <c r="AZ38" s="885"/>
      <c r="BA38" s="885"/>
      <c r="BB38" s="885"/>
      <c r="BC38" s="885"/>
      <c r="BD38" s="885"/>
      <c r="BE38" s="885"/>
      <c r="BF38" s="885"/>
      <c r="BG38" s="885"/>
      <c r="BH38" s="885"/>
      <c r="BI38" s="885"/>
      <c r="BJ38" s="885"/>
      <c r="BK38" s="886"/>
      <c r="BL38" s="887">
        <f>SUMIF($CT$20:$DC$35,"※",$BL$20:$CF$35)</f>
        <v>0</v>
      </c>
      <c r="BM38" s="888"/>
      <c r="BN38" s="888"/>
      <c r="BO38" s="888"/>
      <c r="BP38" s="888"/>
      <c r="BQ38" s="888"/>
      <c r="BR38" s="888"/>
      <c r="BS38" s="888"/>
      <c r="BT38" s="888"/>
      <c r="BU38" s="888"/>
      <c r="BV38" s="888"/>
      <c r="BW38" s="888"/>
      <c r="BX38" s="888"/>
      <c r="BY38" s="888"/>
      <c r="BZ38" s="888"/>
      <c r="CA38" s="888"/>
      <c r="CB38" s="888"/>
      <c r="CC38" s="888"/>
      <c r="CD38" s="888"/>
      <c r="CE38" s="888"/>
      <c r="CF38" s="888"/>
      <c r="CG38" s="171"/>
      <c r="CH38" s="889" t="s">
        <v>40</v>
      </c>
      <c r="CI38" s="890"/>
      <c r="CJ38" s="890"/>
      <c r="CK38" s="890"/>
      <c r="CL38" s="890"/>
      <c r="CM38" s="890"/>
      <c r="CN38" s="890"/>
      <c r="CO38" s="890"/>
      <c r="CP38" s="891"/>
      <c r="CQ38" s="892">
        <f>ROUND(BL38*0.08,0)</f>
        <v>0</v>
      </c>
      <c r="CR38" s="892"/>
      <c r="CS38" s="892"/>
      <c r="CT38" s="892"/>
      <c r="CU38" s="892"/>
      <c r="CV38" s="892"/>
      <c r="CW38" s="892"/>
      <c r="CX38" s="892"/>
      <c r="CY38" s="892"/>
      <c r="CZ38" s="892"/>
      <c r="DA38" s="892"/>
      <c r="DB38" s="892"/>
      <c r="DC38" s="893"/>
      <c r="DT38" s="69"/>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0:147" s="70" customFormat="1" ht="17.25" customHeight="1" thickBot="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894" t="s">
        <v>79</v>
      </c>
      <c r="AP39" s="895"/>
      <c r="AQ39" s="895"/>
      <c r="AR39" s="895"/>
      <c r="AS39" s="895"/>
      <c r="AT39" s="895"/>
      <c r="AU39" s="895"/>
      <c r="AV39" s="895"/>
      <c r="AW39" s="895"/>
      <c r="AX39" s="895"/>
      <c r="AY39" s="895"/>
      <c r="AZ39" s="895"/>
      <c r="BA39" s="895"/>
      <c r="BB39" s="895"/>
      <c r="BC39" s="895"/>
      <c r="BD39" s="895"/>
      <c r="BE39" s="895"/>
      <c r="BF39" s="895"/>
      <c r="BG39" s="895"/>
      <c r="BH39" s="895"/>
      <c r="BI39" s="895"/>
      <c r="BJ39" s="895"/>
      <c r="BK39" s="896"/>
      <c r="BL39" s="897">
        <f>SUMIF($CT$20:$DC$35,"税外",$BL$20:$CF$35)</f>
        <v>0</v>
      </c>
      <c r="BM39" s="898"/>
      <c r="BN39" s="898"/>
      <c r="BO39" s="898"/>
      <c r="BP39" s="898"/>
      <c r="BQ39" s="898"/>
      <c r="BR39" s="898"/>
      <c r="BS39" s="898"/>
      <c r="BT39" s="898"/>
      <c r="BU39" s="898"/>
      <c r="BV39" s="898"/>
      <c r="BW39" s="898"/>
      <c r="BX39" s="898"/>
      <c r="BY39" s="898"/>
      <c r="BZ39" s="898"/>
      <c r="CA39" s="898"/>
      <c r="CB39" s="898"/>
      <c r="CC39" s="898"/>
      <c r="CD39" s="898"/>
      <c r="CE39" s="898"/>
      <c r="CF39" s="898"/>
      <c r="CG39" s="172"/>
      <c r="CH39" s="899" t="s">
        <v>76</v>
      </c>
      <c r="CI39" s="900"/>
      <c r="CJ39" s="900"/>
      <c r="CK39" s="900"/>
      <c r="CL39" s="900"/>
      <c r="CM39" s="900"/>
      <c r="CN39" s="900"/>
      <c r="CO39" s="900"/>
      <c r="CP39" s="901"/>
      <c r="CQ39" s="902">
        <f>ROUND(BO39*0,0)</f>
        <v>0</v>
      </c>
      <c r="CR39" s="902"/>
      <c r="CS39" s="902"/>
      <c r="CT39" s="902"/>
      <c r="CU39" s="902"/>
      <c r="CV39" s="902"/>
      <c r="CW39" s="902"/>
      <c r="CX39" s="902"/>
      <c r="CY39" s="902"/>
      <c r="CZ39" s="902"/>
      <c r="DA39" s="902"/>
      <c r="DB39" s="902"/>
      <c r="DC39" s="903"/>
      <c r="DD39" s="72"/>
      <c r="DE39" s="72"/>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row>
    <row r="40" spans="1:147" s="72" customFormat="1" ht="17.25" customHeight="1">
      <c r="A40" s="75"/>
      <c r="B40" s="75"/>
      <c r="C40" s="107" t="s">
        <v>43</v>
      </c>
      <c r="D40" s="75"/>
      <c r="E40" s="75"/>
      <c r="F40" s="75"/>
      <c r="G40" s="75"/>
      <c r="H40" s="75"/>
      <c r="I40" s="75"/>
      <c r="J40" s="75"/>
      <c r="K40" s="75"/>
      <c r="L40" s="75"/>
      <c r="M40" s="75"/>
      <c r="N40" s="75"/>
      <c r="O40" s="75"/>
      <c r="P40" s="75"/>
      <c r="Q40" s="75"/>
      <c r="R40" s="75"/>
      <c r="S40" s="75"/>
      <c r="T40" s="75"/>
      <c r="U40" s="75"/>
      <c r="V40" s="75"/>
      <c r="W40" s="75"/>
      <c r="X40" s="75"/>
      <c r="Y40" s="75"/>
      <c r="Z40" s="75"/>
      <c r="BV40" s="68"/>
      <c r="BW40" s="68"/>
      <c r="BX40" s="68"/>
      <c r="BY40" s="68"/>
      <c r="BZ40" s="68"/>
      <c r="CA40" s="6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row>
    <row r="41" spans="1:147" s="72" customFormat="1" ht="17.25" customHeight="1">
      <c r="A41" s="109" t="s">
        <v>44</v>
      </c>
      <c r="B41" s="110"/>
      <c r="C41" s="110"/>
      <c r="D41" s="109" t="s">
        <v>45</v>
      </c>
      <c r="E41" s="110"/>
      <c r="F41" s="75"/>
      <c r="G41" s="75"/>
      <c r="H41" s="110"/>
      <c r="I41" s="110"/>
      <c r="J41" s="110"/>
      <c r="K41" s="110"/>
      <c r="L41" s="110"/>
      <c r="M41" s="110"/>
      <c r="N41" s="110"/>
      <c r="O41" s="110"/>
      <c r="P41" s="110"/>
      <c r="Q41" s="75"/>
      <c r="R41" s="75"/>
      <c r="S41" s="110"/>
      <c r="T41" s="110"/>
      <c r="U41" s="110"/>
      <c r="V41" s="110"/>
      <c r="W41" s="110"/>
      <c r="X41" s="110"/>
      <c r="Y41" s="110"/>
      <c r="Z41" s="110"/>
      <c r="AA41" s="110"/>
      <c r="AB41" s="110"/>
      <c r="AC41" s="110"/>
      <c r="AD41" s="110"/>
      <c r="AE41" s="110"/>
      <c r="AF41" s="110"/>
      <c r="AG41" s="110"/>
      <c r="AH41" s="110"/>
      <c r="AI41" s="110"/>
      <c r="AJ41" s="110"/>
      <c r="AK41" s="110"/>
      <c r="AL41" s="110"/>
      <c r="AM41" s="111"/>
      <c r="AN41" s="111"/>
      <c r="AO41" s="111"/>
      <c r="AP41" s="111"/>
      <c r="AQ41" s="111"/>
      <c r="AR41" s="111"/>
      <c r="AS41" s="111"/>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row>
    <row r="42" spans="1:151" s="70" customFormat="1" ht="17.25" customHeight="1">
      <c r="A42" s="75"/>
      <c r="B42" s="75"/>
      <c r="C42" s="75"/>
      <c r="D42" s="112" t="s">
        <v>46</v>
      </c>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111"/>
      <c r="AN42" s="111"/>
      <c r="AO42" s="111"/>
      <c r="AP42" s="111"/>
      <c r="AQ42" s="111"/>
      <c r="AR42" s="111"/>
      <c r="AS42" s="111"/>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T42" s="97"/>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row>
    <row r="43" spans="1:151" s="70" customFormat="1" ht="17.25" customHeight="1">
      <c r="A43" s="109" t="s">
        <v>47</v>
      </c>
      <c r="B43" s="110"/>
      <c r="C43" s="110"/>
      <c r="D43" s="109" t="s">
        <v>48</v>
      </c>
      <c r="E43" s="110"/>
      <c r="F43" s="75"/>
      <c r="G43" s="75"/>
      <c r="H43" s="110"/>
      <c r="I43" s="110"/>
      <c r="J43" s="110"/>
      <c r="K43" s="110"/>
      <c r="L43" s="110"/>
      <c r="M43" s="110"/>
      <c r="N43" s="110"/>
      <c r="O43" s="110"/>
      <c r="P43" s="110"/>
      <c r="Q43" s="75"/>
      <c r="R43" s="75"/>
      <c r="S43" s="110"/>
      <c r="T43" s="110"/>
      <c r="U43" s="110"/>
      <c r="V43" s="110"/>
      <c r="W43" s="110"/>
      <c r="X43" s="110"/>
      <c r="Y43" s="110"/>
      <c r="Z43" s="110"/>
      <c r="AA43" s="110"/>
      <c r="AB43" s="110"/>
      <c r="AC43" s="110"/>
      <c r="AD43" s="110"/>
      <c r="AE43" s="110"/>
      <c r="AF43" s="110"/>
      <c r="AG43" s="110"/>
      <c r="AH43" s="110"/>
      <c r="AI43" s="110"/>
      <c r="AJ43" s="110"/>
      <c r="AK43" s="110"/>
      <c r="AL43" s="110"/>
      <c r="AM43" s="111"/>
      <c r="AN43" s="111"/>
      <c r="AO43" s="111"/>
      <c r="AP43" s="111"/>
      <c r="AQ43" s="111"/>
      <c r="AR43" s="111"/>
      <c r="AS43" s="111"/>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T43" s="97"/>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row>
    <row r="44" spans="1:256" ht="17.25" customHeight="1">
      <c r="A44" s="110"/>
      <c r="B44" s="110"/>
      <c r="C44" s="110"/>
      <c r="D44" s="109" t="s">
        <v>49</v>
      </c>
      <c r="E44" s="110"/>
      <c r="F44" s="110"/>
      <c r="G44" s="110"/>
      <c r="H44" s="110"/>
      <c r="I44" s="110"/>
      <c r="J44" s="110"/>
      <c r="K44" s="110"/>
      <c r="L44" s="110"/>
      <c r="M44" s="110"/>
      <c r="N44" s="110"/>
      <c r="O44" s="110"/>
      <c r="P44" s="110"/>
      <c r="Q44" s="110"/>
      <c r="R44" s="110"/>
      <c r="S44" s="110"/>
      <c r="T44" s="110"/>
      <c r="U44" s="110"/>
      <c r="V44" s="75"/>
      <c r="W44" s="75"/>
      <c r="X44" s="110"/>
      <c r="Y44" s="110"/>
      <c r="Z44" s="110"/>
      <c r="AA44" s="110"/>
      <c r="AB44" s="110"/>
      <c r="AC44" s="110"/>
      <c r="AD44" s="110"/>
      <c r="AE44" s="110"/>
      <c r="AF44" s="110"/>
      <c r="AG44" s="110"/>
      <c r="AH44" s="110"/>
      <c r="AI44" s="110"/>
      <c r="AJ44" s="110"/>
      <c r="AK44" s="110"/>
      <c r="AL44" s="110"/>
      <c r="AM44" s="111"/>
      <c r="AN44" s="111"/>
      <c r="AO44" s="111"/>
      <c r="AP44" s="111"/>
      <c r="AQ44" s="111"/>
      <c r="AR44" s="111"/>
      <c r="AS44" s="111"/>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114"/>
      <c r="DE44" s="114"/>
      <c r="DT44" s="69"/>
      <c r="DU44" s="116"/>
      <c r="DV44" s="117"/>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row>
    <row r="45" spans="1:256" s="119" customFormat="1" ht="17.25" customHeight="1">
      <c r="A45" s="109" t="s">
        <v>50</v>
      </c>
      <c r="B45" s="110"/>
      <c r="C45" s="110"/>
      <c r="D45" s="109" t="s">
        <v>51</v>
      </c>
      <c r="E45" s="110"/>
      <c r="F45" s="75"/>
      <c r="G45" s="75"/>
      <c r="H45" s="110"/>
      <c r="I45" s="110"/>
      <c r="J45" s="110"/>
      <c r="K45" s="110"/>
      <c r="L45" s="110"/>
      <c r="M45" s="110"/>
      <c r="N45" s="110"/>
      <c r="O45" s="110"/>
      <c r="P45" s="110"/>
      <c r="Q45" s="75"/>
      <c r="R45" s="75"/>
      <c r="S45" s="110"/>
      <c r="T45" s="110"/>
      <c r="U45" s="110"/>
      <c r="V45" s="110"/>
      <c r="W45" s="110"/>
      <c r="X45" s="110"/>
      <c r="Y45" s="110"/>
      <c r="Z45" s="110"/>
      <c r="AA45" s="110"/>
      <c r="AB45" s="110"/>
      <c r="AC45" s="110"/>
      <c r="AD45" s="110"/>
      <c r="AE45" s="110"/>
      <c r="AF45" s="110"/>
      <c r="AG45" s="110"/>
      <c r="AH45" s="110"/>
      <c r="AI45" s="110"/>
      <c r="AJ45" s="110"/>
      <c r="AK45" s="110"/>
      <c r="AL45" s="110"/>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118"/>
      <c r="DE45" s="118"/>
      <c r="DT45" s="120"/>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0"/>
      <c r="IP45" s="120"/>
      <c r="IQ45" s="120"/>
      <c r="IR45" s="120"/>
      <c r="IS45" s="120"/>
      <c r="IT45" s="120"/>
      <c r="IU45" s="120"/>
      <c r="IV45" s="120"/>
    </row>
    <row r="46" spans="3:151" s="70" customFormat="1" ht="24" customHeight="1" thickBot="1">
      <c r="C46" s="71"/>
      <c r="D46" s="71"/>
      <c r="E46" s="71"/>
      <c r="F46" s="71"/>
      <c r="G46" s="71"/>
      <c r="H46" s="71"/>
      <c r="I46" s="71"/>
      <c r="J46" s="71"/>
      <c r="K46" s="71"/>
      <c r="Q46" s="71"/>
      <c r="R46" s="71"/>
      <c r="S46" s="71"/>
      <c r="T46" s="71"/>
      <c r="V46" s="68"/>
      <c r="W46" s="72"/>
      <c r="X46" s="68"/>
      <c r="Y46" s="68"/>
      <c r="AA46" s="71"/>
      <c r="AB46" s="71"/>
      <c r="AC46" s="71"/>
      <c r="AD46" s="71"/>
      <c r="AE46" s="71"/>
      <c r="AF46" s="71"/>
      <c r="AG46" s="651" t="s">
        <v>0</v>
      </c>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c r="BO46" s="652"/>
      <c r="BP46" s="652"/>
      <c r="BQ46" s="652"/>
      <c r="BR46" s="652"/>
      <c r="BS46" s="652"/>
      <c r="BT46" s="652"/>
      <c r="BU46" s="652"/>
      <c r="BV46" s="652"/>
      <c r="BW46" s="652"/>
      <c r="BX46" s="652"/>
      <c r="BY46" s="652"/>
      <c r="CM46" s="653" t="s">
        <v>1</v>
      </c>
      <c r="CN46" s="653"/>
      <c r="CO46" s="653"/>
      <c r="CP46" s="653"/>
      <c r="CQ46" s="654"/>
      <c r="CR46" s="655" t="s">
        <v>2</v>
      </c>
      <c r="CS46" s="656"/>
      <c r="CT46" s="656"/>
      <c r="CU46" s="656"/>
      <c r="CV46" s="656"/>
      <c r="CW46" s="656"/>
      <c r="CX46" s="656"/>
      <c r="CY46" s="656"/>
      <c r="CZ46" s="656"/>
      <c r="DA46" s="656"/>
      <c r="DB46" s="656"/>
      <c r="DC46" s="657"/>
      <c r="DT46" s="97"/>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row>
    <row r="47" spans="1:151" s="70" customFormat="1" ht="18" customHeight="1" thickTop="1">
      <c r="A47" s="904">
        <f>IF(A2="","",A2)</f>
      </c>
      <c r="B47" s="904"/>
      <c r="C47" s="904"/>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4"/>
      <c r="AO47" s="904"/>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CO47" s="72"/>
      <c r="CP47" s="72"/>
      <c r="CQ47" s="72"/>
      <c r="CR47" s="72"/>
      <c r="CS47" s="72"/>
      <c r="CT47" s="72"/>
      <c r="CU47" s="72"/>
      <c r="CV47" s="72"/>
      <c r="CW47" s="72"/>
      <c r="CX47" s="72"/>
      <c r="CY47" s="72"/>
      <c r="CZ47" s="72"/>
      <c r="DA47" s="72"/>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row>
    <row r="48" spans="1:32" s="70" customFormat="1" ht="18" customHeight="1">
      <c r="A48" s="74" t="s">
        <v>3</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row>
    <row r="49" spans="17:107" s="70" customFormat="1" ht="18" customHeight="1">
      <c r="Q49" s="71"/>
      <c r="BY49" s="75"/>
      <c r="CC49" s="659" t="s">
        <v>63</v>
      </c>
      <c r="CD49" s="659"/>
      <c r="CE49" s="659"/>
      <c r="CF49" s="659"/>
      <c r="CG49" s="659"/>
      <c r="CH49" s="659"/>
      <c r="CI49" s="399" t="str">
        <f>IF(CI4="","",CI4)</f>
        <v>元</v>
      </c>
      <c r="CJ49" s="399"/>
      <c r="CK49" s="399"/>
      <c r="CL49" s="399"/>
      <c r="CM49" s="399" t="s">
        <v>4</v>
      </c>
      <c r="CN49" s="399"/>
      <c r="CO49" s="399"/>
      <c r="CP49" s="399">
        <f>IF(CP4="","",CP4)</f>
        <v>10</v>
      </c>
      <c r="CQ49" s="399"/>
      <c r="CR49" s="399"/>
      <c r="CS49" s="399"/>
      <c r="CT49" s="399" t="s">
        <v>5</v>
      </c>
      <c r="CU49" s="399"/>
      <c r="CV49" s="399"/>
      <c r="CW49" s="399">
        <f>IF(CW4="","",CW4)</f>
        <v>31</v>
      </c>
      <c r="CX49" s="399"/>
      <c r="CY49" s="399"/>
      <c r="CZ49" s="399"/>
      <c r="DA49" s="399" t="s">
        <v>6</v>
      </c>
      <c r="DB49" s="399"/>
      <c r="DC49" s="399"/>
    </row>
    <row r="50" spans="1:41" s="70" customFormat="1" ht="18" customHeight="1" thickBot="1">
      <c r="A50" s="661" t="s">
        <v>7</v>
      </c>
      <c r="B50" s="662"/>
      <c r="C50" s="662"/>
      <c r="D50" s="662"/>
      <c r="E50" s="662"/>
      <c r="F50" s="662"/>
      <c r="G50" s="662"/>
      <c r="H50" s="662"/>
      <c r="I50" s="662"/>
      <c r="J50" s="662"/>
      <c r="K50" s="662"/>
      <c r="L50" s="662"/>
      <c r="M50" s="662"/>
      <c r="N50" s="662"/>
      <c r="O50" s="662"/>
      <c r="P50" s="662"/>
      <c r="Q50" s="662"/>
      <c r="R50" s="662"/>
      <c r="S50" s="662"/>
      <c r="T50" s="662"/>
      <c r="U50" s="663"/>
      <c r="V50" s="663"/>
      <c r="W50" s="664"/>
      <c r="X50" s="665"/>
      <c r="Y50" s="665"/>
      <c r="Z50" s="665"/>
      <c r="AA50" s="665"/>
      <c r="AB50" s="665"/>
      <c r="AC50" s="665"/>
      <c r="AD50" s="665"/>
      <c r="AE50" s="665"/>
      <c r="AF50" s="665"/>
      <c r="AG50" s="665"/>
      <c r="AH50" s="665"/>
      <c r="AI50" s="665"/>
      <c r="AJ50" s="666"/>
      <c r="AK50" s="663"/>
      <c r="AL50" s="667"/>
      <c r="AM50" s="668"/>
      <c r="AN50" s="663"/>
      <c r="AO50" s="663"/>
    </row>
    <row r="51" spans="1:107" s="70" customFormat="1" ht="21" customHeight="1">
      <c r="A51" s="669" t="s">
        <v>8</v>
      </c>
      <c r="B51" s="670"/>
      <c r="C51" s="670"/>
      <c r="D51" s="670"/>
      <c r="E51" s="670"/>
      <c r="F51" s="670"/>
      <c r="G51" s="670"/>
      <c r="H51" s="670"/>
      <c r="I51" s="670"/>
      <c r="J51" s="671"/>
      <c r="K51" s="471" t="str">
        <f>IF(K6="","",K6)</f>
        <v>〇〇本社ビル新築工事</v>
      </c>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3"/>
      <c r="BC51" s="678" t="s">
        <v>9</v>
      </c>
      <c r="BD51" s="679"/>
      <c r="BE51" s="679"/>
      <c r="BF51" s="679"/>
      <c r="BG51" s="679"/>
      <c r="BH51" s="679"/>
      <c r="BI51" s="679"/>
      <c r="BJ51" s="679"/>
      <c r="BK51" s="679"/>
      <c r="BL51" s="679"/>
      <c r="BM51" s="679"/>
      <c r="BN51" s="679"/>
      <c r="BO51" s="680"/>
      <c r="BP51" s="477" t="str">
        <f>IF(BP6="","",BP6)</f>
        <v>網走市南２条西５丁目１番地１</v>
      </c>
      <c r="BQ51" s="472"/>
      <c r="BR51" s="472"/>
      <c r="BS51" s="472"/>
      <c r="BT51" s="472">
        <f>IF(BT6="","",BT6)</f>
      </c>
      <c r="BU51" s="472"/>
      <c r="BV51" s="472"/>
      <c r="BW51" s="472"/>
      <c r="BX51" s="472">
        <f>IF(BX6="","",BX6)</f>
      </c>
      <c r="BY51" s="472"/>
      <c r="BZ51" s="472"/>
      <c r="CA51" s="472"/>
      <c r="CB51" s="472">
        <f>IF(CB6="","",CB6)</f>
      </c>
      <c r="CC51" s="472"/>
      <c r="CD51" s="472"/>
      <c r="CE51" s="472"/>
      <c r="CF51" s="472">
        <f>IF(CF6="","",CF6)</f>
      </c>
      <c r="CG51" s="472"/>
      <c r="CH51" s="472"/>
      <c r="CI51" s="472"/>
      <c r="CJ51" s="472">
        <f>IF(CJ6="","",CJ6)</f>
      </c>
      <c r="CK51" s="472"/>
      <c r="CL51" s="472"/>
      <c r="CM51" s="472"/>
      <c r="CN51" s="472">
        <f>IF(CN6="","",CN6)</f>
      </c>
      <c r="CO51" s="472"/>
      <c r="CP51" s="472"/>
      <c r="CQ51" s="472"/>
      <c r="CR51" s="472">
        <f>IF(CR6="","",CR6)</f>
      </c>
      <c r="CS51" s="472"/>
      <c r="CT51" s="472"/>
      <c r="CU51" s="472"/>
      <c r="CV51" s="472">
        <f>IF(CV6="","",CV6)</f>
      </c>
      <c r="CW51" s="472"/>
      <c r="CX51" s="472"/>
      <c r="CY51" s="472"/>
      <c r="CZ51" s="472">
        <f>IF(CZ6="","",CZ6)</f>
      </c>
      <c r="DA51" s="472"/>
      <c r="DB51" s="472"/>
      <c r="DC51" s="473"/>
    </row>
    <row r="52" spans="1:107" s="70" customFormat="1" ht="21" customHeight="1">
      <c r="A52" s="688" t="s">
        <v>11</v>
      </c>
      <c r="B52" s="689"/>
      <c r="C52" s="689"/>
      <c r="D52" s="689"/>
      <c r="E52" s="689"/>
      <c r="F52" s="689"/>
      <c r="G52" s="689"/>
      <c r="H52" s="689"/>
      <c r="I52" s="689"/>
      <c r="J52" s="690"/>
      <c r="K52" s="474"/>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6"/>
      <c r="BC52" s="681"/>
      <c r="BD52" s="682"/>
      <c r="BE52" s="682"/>
      <c r="BF52" s="682"/>
      <c r="BG52" s="682"/>
      <c r="BH52" s="682"/>
      <c r="BI52" s="682"/>
      <c r="BJ52" s="682"/>
      <c r="BK52" s="682"/>
      <c r="BL52" s="682"/>
      <c r="BM52" s="682"/>
      <c r="BN52" s="682"/>
      <c r="BO52" s="683"/>
      <c r="BP52" s="478">
        <f>IF(BP7="","",BP7)</f>
      </c>
      <c r="BQ52" s="479"/>
      <c r="BR52" s="479"/>
      <c r="BS52" s="479"/>
      <c r="BT52" s="479">
        <f>IF(BT7="","",BT7)</f>
      </c>
      <c r="BU52" s="479"/>
      <c r="BV52" s="479"/>
      <c r="BW52" s="479"/>
      <c r="BX52" s="479">
        <f>IF(BX7="","",BX7)</f>
      </c>
      <c r="BY52" s="479"/>
      <c r="BZ52" s="479"/>
      <c r="CA52" s="479"/>
      <c r="CB52" s="479">
        <f>IF(CB7="","",CB7)</f>
      </c>
      <c r="CC52" s="479"/>
      <c r="CD52" s="479"/>
      <c r="CE52" s="479"/>
      <c r="CF52" s="479">
        <f>IF(CF7="","",CF7)</f>
      </c>
      <c r="CG52" s="479"/>
      <c r="CH52" s="479"/>
      <c r="CI52" s="479"/>
      <c r="CJ52" s="479">
        <f>IF(CJ7="","",CJ7)</f>
      </c>
      <c r="CK52" s="479"/>
      <c r="CL52" s="479"/>
      <c r="CM52" s="479"/>
      <c r="CN52" s="479">
        <f>IF(CN7="","",CN7)</f>
      </c>
      <c r="CO52" s="479"/>
      <c r="CP52" s="479"/>
      <c r="CQ52" s="479"/>
      <c r="CR52" s="479">
        <f>IF(CR7="","",CR7)</f>
      </c>
      <c r="CS52" s="479"/>
      <c r="CT52" s="479"/>
      <c r="CU52" s="479"/>
      <c r="CV52" s="479">
        <f>IF(CV7="","",CV7)</f>
      </c>
      <c r="CW52" s="479"/>
      <c r="CX52" s="479"/>
      <c r="CY52" s="479"/>
      <c r="CZ52" s="479">
        <f>IF(CZ7="","",CZ7)</f>
      </c>
      <c r="DA52" s="479"/>
      <c r="DB52" s="479"/>
      <c r="DC52" s="480"/>
    </row>
    <row r="53" spans="1:107" s="70" customFormat="1" ht="18" customHeight="1" thickBot="1">
      <c r="A53" s="691" t="s">
        <v>12</v>
      </c>
      <c r="B53" s="692"/>
      <c r="C53" s="692"/>
      <c r="D53" s="692"/>
      <c r="E53" s="692"/>
      <c r="F53" s="692"/>
      <c r="G53" s="692"/>
      <c r="H53" s="692"/>
      <c r="I53" s="692"/>
      <c r="J53" s="692"/>
      <c r="K53" s="693"/>
      <c r="L53" s="693"/>
      <c r="M53" s="693"/>
      <c r="N53" s="693"/>
      <c r="O53" s="693"/>
      <c r="P53" s="693"/>
      <c r="Q53" s="693"/>
      <c r="R53" s="693"/>
      <c r="S53" s="694"/>
      <c r="T53" s="481">
        <f>IF(T8="","",T8)</f>
      </c>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2"/>
      <c r="AY53" s="482"/>
      <c r="AZ53" s="483"/>
      <c r="BC53" s="698" t="s">
        <v>13</v>
      </c>
      <c r="BD53" s="699"/>
      <c r="BE53" s="699"/>
      <c r="BF53" s="699"/>
      <c r="BG53" s="699"/>
      <c r="BH53" s="699"/>
      <c r="BI53" s="699"/>
      <c r="BJ53" s="699"/>
      <c r="BK53" s="699"/>
      <c r="BL53" s="699"/>
      <c r="BM53" s="699"/>
      <c r="BN53" s="699"/>
      <c r="BO53" s="700"/>
      <c r="BP53" s="905" t="str">
        <f>IF(BP8="","",BP8)</f>
        <v>株式会社　○○○○</v>
      </c>
      <c r="BQ53" s="906"/>
      <c r="BR53" s="906"/>
      <c r="BS53" s="906"/>
      <c r="BT53" s="906">
        <f>IF(BT8="","",BT8)</f>
      </c>
      <c r="BU53" s="906"/>
      <c r="BV53" s="906"/>
      <c r="BW53" s="906"/>
      <c r="BX53" s="906">
        <f>IF(BX8="","",BX8)</f>
      </c>
      <c r="BY53" s="906"/>
      <c r="BZ53" s="906"/>
      <c r="CA53" s="906"/>
      <c r="CB53" s="906">
        <f>IF(CB8="","",CB8)</f>
      </c>
      <c r="CC53" s="906"/>
      <c r="CD53" s="906"/>
      <c r="CE53" s="906"/>
      <c r="CF53" s="906">
        <f>IF(CF8="","",CF8)</f>
      </c>
      <c r="CG53" s="906"/>
      <c r="CH53" s="906"/>
      <c r="CI53" s="906"/>
      <c r="CJ53" s="906">
        <f>IF(CJ8="","",CJ8)</f>
      </c>
      <c r="CK53" s="906"/>
      <c r="CL53" s="906"/>
      <c r="CM53" s="906"/>
      <c r="CN53" s="906">
        <f>IF(CN8="","",CN8)</f>
      </c>
      <c r="CO53" s="906"/>
      <c r="CP53" s="906"/>
      <c r="CQ53" s="906"/>
      <c r="CR53" s="906">
        <f>IF(CR8="","",CR8)</f>
      </c>
      <c r="CS53" s="906"/>
      <c r="CT53" s="906"/>
      <c r="CU53" s="906"/>
      <c r="CV53" s="906">
        <f>IF(CV8="","",CV8)</f>
      </c>
      <c r="CW53" s="906"/>
      <c r="CX53" s="906"/>
      <c r="CY53" s="906"/>
      <c r="CZ53" s="906">
        <f>IF(CZ8="","",CZ8)</f>
      </c>
      <c r="DA53" s="906"/>
      <c r="DB53" s="906"/>
      <c r="DC53" s="907"/>
    </row>
    <row r="54" spans="51:107" s="70" customFormat="1" ht="22.5" customHeight="1" thickBot="1">
      <c r="AY54" s="76"/>
      <c r="AZ54" s="76"/>
      <c r="BC54" s="701"/>
      <c r="BD54" s="702"/>
      <c r="BE54" s="702"/>
      <c r="BF54" s="702"/>
      <c r="BG54" s="702"/>
      <c r="BH54" s="702"/>
      <c r="BI54" s="702"/>
      <c r="BJ54" s="702"/>
      <c r="BK54" s="702"/>
      <c r="BL54" s="702"/>
      <c r="BM54" s="702"/>
      <c r="BN54" s="702"/>
      <c r="BO54" s="703"/>
      <c r="BP54" s="908">
        <f>IF(BP9="","",BP9)</f>
      </c>
      <c r="BQ54" s="909"/>
      <c r="BR54" s="909"/>
      <c r="BS54" s="909"/>
      <c r="BT54" s="909">
        <f>IF(BT9="","",BT9)</f>
      </c>
      <c r="BU54" s="909"/>
      <c r="BV54" s="909"/>
      <c r="BW54" s="909"/>
      <c r="BX54" s="909">
        <f>IF(BX9="","",BX9)</f>
      </c>
      <c r="BY54" s="909"/>
      <c r="BZ54" s="909"/>
      <c r="CA54" s="909"/>
      <c r="CB54" s="909">
        <f>IF(CB9="","",CB9)</f>
      </c>
      <c r="CC54" s="909"/>
      <c r="CD54" s="909"/>
      <c r="CE54" s="909"/>
      <c r="CF54" s="909">
        <f>IF(CF9="","",CF9)</f>
      </c>
      <c r="CG54" s="909"/>
      <c r="CH54" s="909"/>
      <c r="CI54" s="909"/>
      <c r="CJ54" s="909">
        <f>IF(CJ9="","",CJ9)</f>
      </c>
      <c r="CK54" s="909"/>
      <c r="CL54" s="909"/>
      <c r="CM54" s="909"/>
      <c r="CN54" s="909">
        <f>IF(CN9="","",CN9)</f>
      </c>
      <c r="CO54" s="909"/>
      <c r="CP54" s="909"/>
      <c r="CQ54" s="909"/>
      <c r="CR54" s="909">
        <f>IF(CR9="","",CR9)</f>
      </c>
      <c r="CS54" s="909"/>
      <c r="CT54" s="909"/>
      <c r="CU54" s="909"/>
      <c r="CV54" s="909">
        <f>IF(CV9="","",CV9)</f>
      </c>
      <c r="CW54" s="909"/>
      <c r="CX54" s="909"/>
      <c r="CY54" s="909"/>
      <c r="CZ54" s="909">
        <f>IF(CZ9="","",CZ9)</f>
      </c>
      <c r="DA54" s="909"/>
      <c r="DB54" s="909"/>
      <c r="DC54" s="910"/>
    </row>
    <row r="55" spans="1:109" s="70" customFormat="1" ht="18" customHeight="1">
      <c r="A55" s="77"/>
      <c r="B55" s="710" t="s">
        <v>14</v>
      </c>
      <c r="C55" s="711"/>
      <c r="D55" s="711"/>
      <c r="E55" s="711"/>
      <c r="F55" s="711"/>
      <c r="G55" s="711"/>
      <c r="H55" s="711"/>
      <c r="I55" s="711"/>
      <c r="J55" s="711"/>
      <c r="K55" s="711"/>
      <c r="L55" s="711"/>
      <c r="M55" s="711"/>
      <c r="N55" s="712"/>
      <c r="O55" s="712"/>
      <c r="P55" s="712"/>
      <c r="Q55" s="712"/>
      <c r="R55" s="712"/>
      <c r="S55" s="712"/>
      <c r="T55" s="712"/>
      <c r="U55" s="712"/>
      <c r="V55" s="712"/>
      <c r="W55" s="712"/>
      <c r="X55" s="712"/>
      <c r="Y55" s="712"/>
      <c r="Z55" s="78"/>
      <c r="AA55" s="492">
        <f>IF(AA10="","",AA10)</f>
        <v>5000000</v>
      </c>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125"/>
      <c r="BC55" s="715" t="s">
        <v>15</v>
      </c>
      <c r="BD55" s="716"/>
      <c r="BE55" s="716"/>
      <c r="BF55" s="716"/>
      <c r="BG55" s="716"/>
      <c r="BH55" s="716"/>
      <c r="BI55" s="716"/>
      <c r="BJ55" s="716"/>
      <c r="BK55" s="716"/>
      <c r="BL55" s="716"/>
      <c r="BM55" s="716"/>
      <c r="BN55" s="716"/>
      <c r="BO55" s="717"/>
      <c r="BP55" s="80"/>
      <c r="BQ55" s="81"/>
      <c r="BR55" s="81"/>
      <c r="BS55" s="81"/>
      <c r="BT55" s="81"/>
      <c r="BU55" s="494" t="str">
        <f>IF(BU10="","",BU10)</f>
        <v>01２３-4５-６７８９</v>
      </c>
      <c r="BV55" s="494"/>
      <c r="BW55" s="494"/>
      <c r="BX55" s="494"/>
      <c r="BY55" s="494">
        <f>IF(BY10="","",BY10)</f>
      </c>
      <c r="BZ55" s="494"/>
      <c r="CA55" s="494"/>
      <c r="CB55" s="494"/>
      <c r="CC55" s="494">
        <f>IF(CC10="","",CC10)</f>
      </c>
      <c r="CD55" s="494"/>
      <c r="CE55" s="494"/>
      <c r="CF55" s="494"/>
      <c r="CG55" s="494">
        <f>IF(CG10="","",CG10)</f>
      </c>
      <c r="CH55" s="494"/>
      <c r="CI55" s="494"/>
      <c r="CJ55" s="494"/>
      <c r="CK55" s="494">
        <f>IF(CK10="","",CK10)</f>
      </c>
      <c r="CL55" s="494"/>
      <c r="CM55" s="494"/>
      <c r="CN55" s="494"/>
      <c r="CO55" s="494">
        <f>IF(CO10="","",CO10)</f>
      </c>
      <c r="CP55" s="494"/>
      <c r="CQ55" s="494"/>
      <c r="CR55" s="494"/>
      <c r="CS55" s="494">
        <f>IF(CS10="","",CS10)</f>
      </c>
      <c r="CT55" s="494"/>
      <c r="CU55" s="494"/>
      <c r="CV55" s="494"/>
      <c r="CW55" s="494">
        <f>IF(CW10="","",CW10)</f>
      </c>
      <c r="CX55" s="494"/>
      <c r="CY55" s="81"/>
      <c r="CZ55" s="81"/>
      <c r="DA55" s="81">
        <f>IF(DA10="","",DA10)</f>
      </c>
      <c r="DB55" s="81"/>
      <c r="DC55" s="82"/>
      <c r="DE55" s="70">
        <f>IF(DE10="","",DE10)</f>
      </c>
    </row>
    <row r="56" spans="1:109" s="70" customFormat="1" ht="18" customHeight="1" thickBot="1">
      <c r="A56" s="83"/>
      <c r="B56" s="719" t="s">
        <v>16</v>
      </c>
      <c r="C56" s="720"/>
      <c r="D56" s="720"/>
      <c r="E56" s="720"/>
      <c r="F56" s="720"/>
      <c r="G56" s="720"/>
      <c r="H56" s="720"/>
      <c r="I56" s="720"/>
      <c r="J56" s="720"/>
      <c r="K56" s="720"/>
      <c r="L56" s="720"/>
      <c r="M56" s="720"/>
      <c r="N56" s="721"/>
      <c r="O56" s="721"/>
      <c r="P56" s="721"/>
      <c r="Q56" s="721"/>
      <c r="R56" s="721"/>
      <c r="S56" s="721"/>
      <c r="T56" s="721"/>
      <c r="U56" s="721"/>
      <c r="V56" s="721"/>
      <c r="W56" s="721"/>
      <c r="X56" s="721"/>
      <c r="Y56" s="721"/>
      <c r="Z56" s="84"/>
      <c r="AA56" s="406">
        <f>IF(AA11="","",AA11)</f>
        <v>200000</v>
      </c>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126"/>
      <c r="BC56" s="724" t="s">
        <v>17</v>
      </c>
      <c r="BD56" s="725"/>
      <c r="BE56" s="725"/>
      <c r="BF56" s="725"/>
      <c r="BG56" s="725"/>
      <c r="BH56" s="725"/>
      <c r="BI56" s="725"/>
      <c r="BJ56" s="725"/>
      <c r="BK56" s="725"/>
      <c r="BL56" s="725"/>
      <c r="BM56" s="725"/>
      <c r="BN56" s="725"/>
      <c r="BO56" s="726"/>
      <c r="BP56" s="86"/>
      <c r="BQ56" s="87"/>
      <c r="BR56" s="87"/>
      <c r="BS56" s="87"/>
      <c r="BT56" s="87"/>
      <c r="BU56" s="495" t="str">
        <f>IF(BU11="","",BU11)</f>
        <v>01２３-4５-６７８９</v>
      </c>
      <c r="BV56" s="495"/>
      <c r="BW56" s="495"/>
      <c r="BX56" s="495"/>
      <c r="BY56" s="495">
        <f>IF(BY11="","",BY11)</f>
      </c>
      <c r="BZ56" s="495"/>
      <c r="CA56" s="495"/>
      <c r="CB56" s="495"/>
      <c r="CC56" s="495">
        <f>IF(CC11="","",CC11)</f>
      </c>
      <c r="CD56" s="495"/>
      <c r="CE56" s="495"/>
      <c r="CF56" s="495"/>
      <c r="CG56" s="495">
        <f>IF(CG11="","",CG11)</f>
      </c>
      <c r="CH56" s="495"/>
      <c r="CI56" s="495"/>
      <c r="CJ56" s="495"/>
      <c r="CK56" s="495">
        <f>IF(CK11="","",CK11)</f>
      </c>
      <c r="CL56" s="495"/>
      <c r="CM56" s="495"/>
      <c r="CN56" s="495"/>
      <c r="CO56" s="495">
        <f>IF(CO11="","",CO11)</f>
      </c>
      <c r="CP56" s="495"/>
      <c r="CQ56" s="495"/>
      <c r="CR56" s="495"/>
      <c r="CS56" s="495">
        <f>IF(CS11="","",CS11)</f>
      </c>
      <c r="CT56" s="495"/>
      <c r="CU56" s="495"/>
      <c r="CV56" s="495"/>
      <c r="CW56" s="495">
        <f>IF(CW11="","",CW11)</f>
      </c>
      <c r="CX56" s="495"/>
      <c r="CY56" s="87"/>
      <c r="CZ56" s="87"/>
      <c r="DA56" s="87">
        <f>IF(DA11="","",DA11)</f>
      </c>
      <c r="DB56" s="87"/>
      <c r="DC56" s="88"/>
      <c r="DE56" s="70">
        <f>IF(DE11="","",DE11)</f>
      </c>
    </row>
    <row r="57" spans="1:104" s="70" customFormat="1" ht="18" customHeight="1">
      <c r="A57" s="89"/>
      <c r="B57" s="719" t="s">
        <v>18</v>
      </c>
      <c r="C57" s="720"/>
      <c r="D57" s="720"/>
      <c r="E57" s="720"/>
      <c r="F57" s="720"/>
      <c r="G57" s="720"/>
      <c r="H57" s="720"/>
      <c r="I57" s="720"/>
      <c r="J57" s="720"/>
      <c r="K57" s="720"/>
      <c r="L57" s="720"/>
      <c r="M57" s="720"/>
      <c r="N57" s="721"/>
      <c r="O57" s="721"/>
      <c r="P57" s="721"/>
      <c r="Q57" s="721"/>
      <c r="R57" s="721"/>
      <c r="S57" s="721"/>
      <c r="T57" s="721"/>
      <c r="U57" s="721"/>
      <c r="V57" s="721"/>
      <c r="W57" s="721"/>
      <c r="X57" s="721"/>
      <c r="Y57" s="721"/>
      <c r="Z57" s="90"/>
      <c r="AA57" s="406">
        <f>IF(AA12="","",AA12)</f>
        <v>2500000</v>
      </c>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126"/>
      <c r="BA57" s="80"/>
      <c r="BB57" s="80"/>
      <c r="BC57" s="80"/>
      <c r="BD57" s="80"/>
      <c r="BE57" s="80"/>
      <c r="BF57" s="80"/>
      <c r="BG57" s="80"/>
      <c r="BH57" s="80"/>
      <c r="BI57" s="80"/>
      <c r="BJ57" s="80"/>
      <c r="BK57" s="80"/>
      <c r="BL57" s="80"/>
      <c r="BM57" s="80"/>
      <c r="BN57" s="80"/>
      <c r="BO57" s="76"/>
      <c r="BP57" s="76"/>
      <c r="BQ57" s="76"/>
      <c r="BR57" s="76"/>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row>
    <row r="58" spans="1:104" s="70" customFormat="1" ht="18" customHeight="1">
      <c r="A58" s="89"/>
      <c r="B58" s="719" t="s">
        <v>19</v>
      </c>
      <c r="C58" s="720"/>
      <c r="D58" s="720"/>
      <c r="E58" s="720"/>
      <c r="F58" s="720"/>
      <c r="G58" s="720"/>
      <c r="H58" s="720"/>
      <c r="I58" s="720"/>
      <c r="J58" s="720"/>
      <c r="K58" s="720"/>
      <c r="L58" s="720"/>
      <c r="M58" s="720"/>
      <c r="N58" s="728" t="s">
        <v>20</v>
      </c>
      <c r="O58" s="728"/>
      <c r="P58" s="911">
        <f>IF(P13="","",P13)</f>
        <v>52</v>
      </c>
      <c r="Q58" s="911"/>
      <c r="R58" s="911"/>
      <c r="S58" s="911"/>
      <c r="T58" s="911"/>
      <c r="U58" s="911"/>
      <c r="V58" s="911"/>
      <c r="W58" s="730" t="s">
        <v>21</v>
      </c>
      <c r="X58" s="730"/>
      <c r="Y58" s="730"/>
      <c r="Z58" s="92" t="s">
        <v>22</v>
      </c>
      <c r="AA58" s="406">
        <f>IF(AA13="","",AA13)</f>
        <v>2700000</v>
      </c>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126"/>
      <c r="BA58" s="93"/>
      <c r="BB58" s="93"/>
      <c r="BC58" s="93"/>
      <c r="BD58" s="93"/>
      <c r="BE58" s="93"/>
      <c r="BF58" s="93"/>
      <c r="BG58" s="93"/>
      <c r="BH58" s="93"/>
      <c r="BI58" s="93"/>
      <c r="BJ58" s="93"/>
      <c r="BK58" s="93"/>
      <c r="BL58" s="93"/>
      <c r="BM58" s="93"/>
      <c r="BN58" s="93"/>
      <c r="BO58" s="93"/>
      <c r="BP58" s="93"/>
      <c r="BQ58" s="93"/>
      <c r="BR58" s="93"/>
      <c r="BS58" s="93"/>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row>
    <row r="59" spans="1:104" s="70" customFormat="1" ht="18" customHeight="1" thickBot="1">
      <c r="A59" s="94"/>
      <c r="B59" s="731" t="s">
        <v>23</v>
      </c>
      <c r="C59" s="732"/>
      <c r="D59" s="732"/>
      <c r="E59" s="732"/>
      <c r="F59" s="732"/>
      <c r="G59" s="732"/>
      <c r="H59" s="732"/>
      <c r="I59" s="732"/>
      <c r="J59" s="732"/>
      <c r="K59" s="732"/>
      <c r="L59" s="732"/>
      <c r="M59" s="732"/>
      <c r="N59" s="733" t="s">
        <v>20</v>
      </c>
      <c r="O59" s="733"/>
      <c r="P59" s="912">
        <f>IF(P14="","",P14)</f>
        <v>0</v>
      </c>
      <c r="Q59" s="912"/>
      <c r="R59" s="912"/>
      <c r="S59" s="912"/>
      <c r="T59" s="912"/>
      <c r="U59" s="912"/>
      <c r="V59" s="912"/>
      <c r="W59" s="735" t="s">
        <v>21</v>
      </c>
      <c r="X59" s="735"/>
      <c r="Y59" s="735"/>
      <c r="Z59" s="95" t="s">
        <v>22</v>
      </c>
      <c r="AA59" s="404">
        <f>IF(AA14="","",AA14)</f>
        <v>0</v>
      </c>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5"/>
      <c r="AZ59" s="127"/>
      <c r="BA59" s="93"/>
      <c r="BB59" s="93"/>
      <c r="BC59" s="93"/>
      <c r="BD59" s="93"/>
      <c r="BE59" s="93"/>
      <c r="BF59" s="93"/>
      <c r="BG59" s="93"/>
      <c r="BH59" s="93"/>
      <c r="BI59" s="93"/>
      <c r="BJ59" s="93"/>
      <c r="BK59" s="93"/>
      <c r="BL59" s="93"/>
      <c r="BM59" s="93"/>
      <c r="BN59" s="93"/>
      <c r="BO59" s="93"/>
      <c r="BP59" s="93"/>
      <c r="BQ59" s="93"/>
      <c r="BR59" s="93"/>
      <c r="BS59" s="93"/>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row>
    <row r="60" spans="38:58" s="70" customFormat="1" ht="11.25" customHeight="1" thickBot="1">
      <c r="AL60" s="76"/>
      <c r="AM60" s="76"/>
      <c r="AN60" s="76"/>
      <c r="AO60" s="76"/>
      <c r="AP60" s="76"/>
      <c r="AQ60" s="76"/>
      <c r="AR60" s="76"/>
      <c r="AS60" s="76"/>
      <c r="AT60" s="76"/>
      <c r="AU60" s="76"/>
      <c r="AV60" s="76"/>
      <c r="AW60" s="76"/>
      <c r="AX60" s="76"/>
      <c r="AY60" s="76"/>
      <c r="AZ60" s="76"/>
      <c r="BA60" s="76"/>
      <c r="BB60" s="76"/>
      <c r="BC60" s="76"/>
      <c r="BD60" s="76"/>
      <c r="BE60" s="76"/>
      <c r="BF60" s="76"/>
    </row>
    <row r="61" spans="1:55" s="70" customFormat="1" ht="18" customHeight="1">
      <c r="A61" s="738" t="s">
        <v>24</v>
      </c>
      <c r="B61" s="679"/>
      <c r="C61" s="679"/>
      <c r="D61" s="679"/>
      <c r="E61" s="679"/>
      <c r="F61" s="679"/>
      <c r="G61" s="679"/>
      <c r="H61" s="679"/>
      <c r="I61" s="679"/>
      <c r="J61" s="679"/>
      <c r="K61" s="679"/>
      <c r="L61" s="679"/>
      <c r="M61" s="679"/>
      <c r="N61" s="679"/>
      <c r="O61" s="679"/>
      <c r="P61" s="679"/>
      <c r="Q61" s="679"/>
      <c r="R61" s="679"/>
      <c r="S61" s="679"/>
      <c r="T61" s="679"/>
      <c r="U61" s="679"/>
      <c r="V61" s="679"/>
      <c r="W61" s="679"/>
      <c r="X61" s="679"/>
      <c r="Y61" s="679"/>
      <c r="Z61" s="739"/>
      <c r="AA61" s="400">
        <f>IF(AA16="","",AA16)</f>
        <v>2700000</v>
      </c>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128"/>
      <c r="BA61" s="76"/>
      <c r="BB61" s="76"/>
      <c r="BC61" s="76"/>
    </row>
    <row r="62" spans="1:104" s="70" customFormat="1" ht="18" customHeight="1" thickBot="1">
      <c r="A62" s="740"/>
      <c r="B62" s="741"/>
      <c r="C62" s="741"/>
      <c r="D62" s="741"/>
      <c r="E62" s="741"/>
      <c r="F62" s="741"/>
      <c r="G62" s="741"/>
      <c r="H62" s="741"/>
      <c r="I62" s="741"/>
      <c r="J62" s="741"/>
      <c r="K62" s="741"/>
      <c r="L62" s="741"/>
      <c r="M62" s="741"/>
      <c r="N62" s="741"/>
      <c r="O62" s="741"/>
      <c r="P62" s="741"/>
      <c r="Q62" s="741"/>
      <c r="R62" s="741"/>
      <c r="S62" s="741"/>
      <c r="T62" s="741"/>
      <c r="U62" s="741"/>
      <c r="V62" s="741"/>
      <c r="W62" s="741"/>
      <c r="X62" s="741"/>
      <c r="Y62" s="741"/>
      <c r="Z62" s="742"/>
      <c r="AA62" s="402"/>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129"/>
      <c r="BA62" s="76"/>
      <c r="BB62" s="76"/>
      <c r="BC62" s="76"/>
      <c r="BD62" s="76"/>
      <c r="BE62" s="76"/>
      <c r="BF62" s="76"/>
      <c r="BG62" s="76"/>
      <c r="BH62" s="76"/>
      <c r="BI62" s="76"/>
      <c r="BJ62" s="76"/>
      <c r="BK62" s="76"/>
      <c r="BL62" s="76"/>
      <c r="BM62" s="76"/>
      <c r="BN62" s="76"/>
      <c r="BO62" s="91"/>
      <c r="BP62" s="91"/>
      <c r="BQ62" s="91"/>
      <c r="BR62" s="91"/>
      <c r="BS62" s="91"/>
      <c r="BT62" s="91"/>
      <c r="BU62" s="91"/>
      <c r="BV62" s="91"/>
      <c r="BW62" s="91"/>
      <c r="BX62" s="91"/>
      <c r="BY62" s="91"/>
      <c r="BZ62" s="91"/>
      <c r="CA62" s="91"/>
      <c r="CB62" s="91"/>
      <c r="CC62" s="91"/>
      <c r="CD62" s="91"/>
      <c r="CE62" s="91"/>
      <c r="CF62" s="91"/>
      <c r="CG62" s="91"/>
      <c r="CI62" s="91"/>
      <c r="CJ62" s="91"/>
      <c r="CK62" s="91"/>
      <c r="CL62" s="91"/>
      <c r="CM62" s="173" t="s">
        <v>67</v>
      </c>
      <c r="CQ62" s="91"/>
      <c r="CR62" s="91"/>
      <c r="CS62" s="91"/>
      <c r="CT62" s="91"/>
      <c r="CU62" s="91"/>
      <c r="CV62" s="91"/>
      <c r="CW62" s="91"/>
      <c r="CX62" s="91"/>
      <c r="CY62" s="91"/>
      <c r="CZ62" s="91"/>
    </row>
    <row r="63" spans="34:104" s="70" customFormat="1" ht="7.5" customHeight="1" thickBot="1">
      <c r="AH63" s="102"/>
      <c r="AI63" s="102"/>
      <c r="AJ63" s="102"/>
      <c r="AK63" s="102"/>
      <c r="AL63" s="102"/>
      <c r="AM63" s="102"/>
      <c r="AN63" s="102"/>
      <c r="AO63" s="102"/>
      <c r="AP63" s="102"/>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row>
    <row r="64" spans="1:107" s="70" customFormat="1" ht="21" customHeight="1">
      <c r="A64" s="747" t="s">
        <v>25</v>
      </c>
      <c r="B64" s="748"/>
      <c r="C64" s="748"/>
      <c r="D64" s="749" t="s">
        <v>26</v>
      </c>
      <c r="E64" s="750"/>
      <c r="F64" s="750"/>
      <c r="G64" s="750"/>
      <c r="H64" s="750"/>
      <c r="I64" s="751"/>
      <c r="J64" s="749" t="s">
        <v>27</v>
      </c>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1"/>
      <c r="AO64" s="749" t="s">
        <v>28</v>
      </c>
      <c r="AP64" s="750"/>
      <c r="AQ64" s="750"/>
      <c r="AR64" s="750"/>
      <c r="AS64" s="750"/>
      <c r="AT64" s="750"/>
      <c r="AU64" s="750"/>
      <c r="AV64" s="751"/>
      <c r="AW64" s="752" t="s">
        <v>29</v>
      </c>
      <c r="AX64" s="753"/>
      <c r="AY64" s="753"/>
      <c r="AZ64" s="753"/>
      <c r="BA64" s="753"/>
      <c r="BB64" s="753"/>
      <c r="BC64" s="749" t="s">
        <v>30</v>
      </c>
      <c r="BD64" s="750"/>
      <c r="BE64" s="750"/>
      <c r="BF64" s="750"/>
      <c r="BG64" s="750"/>
      <c r="BH64" s="750"/>
      <c r="BI64" s="750"/>
      <c r="BJ64" s="750"/>
      <c r="BK64" s="751"/>
      <c r="BL64" s="754" t="s">
        <v>31</v>
      </c>
      <c r="BM64" s="748"/>
      <c r="BN64" s="748"/>
      <c r="BO64" s="748"/>
      <c r="BP64" s="748"/>
      <c r="BQ64" s="748"/>
      <c r="BR64" s="748"/>
      <c r="BS64" s="748"/>
      <c r="BT64" s="748"/>
      <c r="BU64" s="748"/>
      <c r="BV64" s="748"/>
      <c r="BW64" s="748"/>
      <c r="BX64" s="748"/>
      <c r="BY64" s="748"/>
      <c r="BZ64" s="748"/>
      <c r="CA64" s="748"/>
      <c r="CB64" s="748"/>
      <c r="CC64" s="748"/>
      <c r="CD64" s="748"/>
      <c r="CE64" s="748"/>
      <c r="CF64" s="748"/>
      <c r="CG64" s="755"/>
      <c r="CH64" s="756" t="s">
        <v>32</v>
      </c>
      <c r="CI64" s="757"/>
      <c r="CJ64" s="757"/>
      <c r="CK64" s="757"/>
      <c r="CL64" s="757"/>
      <c r="CM64" s="757"/>
      <c r="CN64" s="757"/>
      <c r="CO64" s="757"/>
      <c r="CP64" s="757"/>
      <c r="CQ64" s="757"/>
      <c r="CR64" s="757"/>
      <c r="CS64" s="913"/>
      <c r="CT64" s="914" t="s">
        <v>72</v>
      </c>
      <c r="CU64" s="757"/>
      <c r="CV64" s="757"/>
      <c r="CW64" s="757"/>
      <c r="CX64" s="757"/>
      <c r="CY64" s="757"/>
      <c r="CZ64" s="757"/>
      <c r="DA64" s="757"/>
      <c r="DB64" s="757"/>
      <c r="DC64" s="913"/>
    </row>
    <row r="65" spans="1:107" s="70" customFormat="1" ht="21" customHeight="1">
      <c r="A65" s="681">
        <v>1</v>
      </c>
      <c r="B65" s="682"/>
      <c r="C65" s="654"/>
      <c r="D65" s="504">
        <f aca="true" t="shared" si="1" ref="D65:D80">IF(D20="","",D20)</f>
        <v>10</v>
      </c>
      <c r="E65" s="505"/>
      <c r="F65" s="506"/>
      <c r="G65" s="507">
        <f aca="true" t="shared" si="2" ref="G65:G80">IF(G20="","",G20)</f>
        <v>31</v>
      </c>
      <c r="H65" s="508"/>
      <c r="I65" s="509"/>
      <c r="J65" s="510" t="str">
        <f aca="true" t="shared" si="3" ref="J65:J80">IF(J20="","",J20)</f>
        <v>内装工事</v>
      </c>
      <c r="K65" s="511"/>
      <c r="L65" s="511"/>
      <c r="M65" s="511">
        <f aca="true" t="shared" si="4" ref="M65:M80">IF(M20="","",M20)</f>
      </c>
      <c r="N65" s="511"/>
      <c r="O65" s="511"/>
      <c r="P65" s="511">
        <f aca="true" t="shared" si="5" ref="P65:P80">IF(P20="","",P20)</f>
      </c>
      <c r="Q65" s="511"/>
      <c r="R65" s="511"/>
      <c r="S65" s="511">
        <f aca="true" t="shared" si="6" ref="S65:S80">IF(S20="","",S20)</f>
      </c>
      <c r="T65" s="511"/>
      <c r="U65" s="511"/>
      <c r="V65" s="511">
        <f aca="true" t="shared" si="7" ref="V65:V80">IF(V20="","",V20)</f>
      </c>
      <c r="W65" s="511"/>
      <c r="X65" s="511"/>
      <c r="Y65" s="511">
        <f aca="true" t="shared" si="8" ref="Y65:Y80">IF(Y20="","",Y20)</f>
      </c>
      <c r="Z65" s="511"/>
      <c r="AA65" s="511"/>
      <c r="AB65" s="511">
        <f aca="true" t="shared" si="9" ref="AB65:AB80">IF(AB20="","",AB20)</f>
      </c>
      <c r="AC65" s="511"/>
      <c r="AD65" s="511"/>
      <c r="AE65" s="511">
        <f aca="true" t="shared" si="10" ref="AE65:AE80">IF(AE20="","",AE20)</f>
      </c>
      <c r="AF65" s="511"/>
      <c r="AG65" s="511"/>
      <c r="AH65" s="511">
        <f aca="true" t="shared" si="11" ref="AH65:AH80">IF(AH20="","",AH20)</f>
      </c>
      <c r="AI65" s="511"/>
      <c r="AJ65" s="511"/>
      <c r="AK65" s="511">
        <f aca="true" t="shared" si="12" ref="AK65:AK80">IF(AK20="","",AK20)</f>
      </c>
      <c r="AL65" s="511"/>
      <c r="AM65" s="511"/>
      <c r="AN65" s="512">
        <f aca="true" t="shared" si="13" ref="AN65:AO80">IF(AN20="","",AN20)</f>
      </c>
      <c r="AO65" s="915">
        <f t="shared" si="13"/>
        <v>1</v>
      </c>
      <c r="AP65" s="916"/>
      <c r="AQ65" s="916">
        <f aca="true" t="shared" si="14" ref="AQ65:AQ80">IF(AQ20="","",AQ20)</f>
      </c>
      <c r="AR65" s="916"/>
      <c r="AS65" s="916"/>
      <c r="AT65" s="916">
        <f aca="true" t="shared" si="15" ref="AT65:AT80">IF(AT20="","",AT20)</f>
      </c>
      <c r="AU65" s="916"/>
      <c r="AV65" s="917"/>
      <c r="AW65" s="516" t="str">
        <f aca="true" t="shared" si="16" ref="AW65:AW80">IF(AW20="","",AW20)</f>
        <v>式</v>
      </c>
      <c r="AX65" s="517"/>
      <c r="AY65" s="517"/>
      <c r="AZ65" s="517">
        <f aca="true" t="shared" si="17" ref="AZ65:AZ80">IF(AZ20="","",AZ20)</f>
      </c>
      <c r="BA65" s="517"/>
      <c r="BB65" s="518"/>
      <c r="BC65" s="918">
        <f aca="true" t="shared" si="18" ref="BC65:BC80">IF(BC20="","",BC20)</f>
      </c>
      <c r="BD65" s="919"/>
      <c r="BE65" s="919"/>
      <c r="BF65" s="919">
        <f aca="true" t="shared" si="19" ref="BF65:BF80">IF(BF20="","",BF20)</f>
      </c>
      <c r="BG65" s="919"/>
      <c r="BH65" s="919"/>
      <c r="BI65" s="919">
        <f aca="true" t="shared" si="20" ref="BI65:BI80">IF(BI20="","",BI20)</f>
      </c>
      <c r="BJ65" s="919"/>
      <c r="BK65" s="920"/>
      <c r="BL65" s="921">
        <f>IF(BL20="","",BL20)</f>
        <v>2700000</v>
      </c>
      <c r="BM65" s="922"/>
      <c r="BN65" s="922"/>
      <c r="BO65" s="922">
        <f aca="true" t="shared" si="21" ref="BO65:BO84">IF(BO20="","",BO20)</f>
      </c>
      <c r="BP65" s="922"/>
      <c r="BQ65" s="922"/>
      <c r="BR65" s="922">
        <f aca="true" t="shared" si="22" ref="BR65:BR84">IF(BR20="","",BR20)</f>
      </c>
      <c r="BS65" s="922"/>
      <c r="BT65" s="922"/>
      <c r="BU65" s="922">
        <f aca="true" t="shared" si="23" ref="BU65:BU84">IF(BU20="","",BU20)</f>
      </c>
      <c r="BV65" s="922"/>
      <c r="BW65" s="922"/>
      <c r="BX65" s="922">
        <f aca="true" t="shared" si="24" ref="BX65:BX84">IF(BX20="","",BX20)</f>
      </c>
      <c r="BY65" s="922"/>
      <c r="BZ65" s="922"/>
      <c r="CA65" s="922">
        <f aca="true" t="shared" si="25" ref="CA65:CA84">IF(CA20="","",CA20)</f>
      </c>
      <c r="CB65" s="922"/>
      <c r="CC65" s="922"/>
      <c r="CD65" s="922">
        <f aca="true" t="shared" si="26" ref="CD65:CD84">IF(CD20="","",CD20)</f>
      </c>
      <c r="CE65" s="922"/>
      <c r="CF65" s="922"/>
      <c r="CG65" s="52"/>
      <c r="CH65" s="781" t="s">
        <v>33</v>
      </c>
      <c r="CI65" s="782"/>
      <c r="CJ65" s="783"/>
      <c r="CK65" s="784" t="s">
        <v>34</v>
      </c>
      <c r="CL65" s="782"/>
      <c r="CM65" s="783"/>
      <c r="CN65" s="784" t="s">
        <v>35</v>
      </c>
      <c r="CO65" s="785"/>
      <c r="CP65" s="786"/>
      <c r="CQ65" s="787" t="s">
        <v>36</v>
      </c>
      <c r="CR65" s="785"/>
      <c r="CS65" s="786"/>
      <c r="CT65" s="923">
        <f aca="true" t="shared" si="27" ref="CT65:CT80">IF(CT20="","",CT20)</f>
      </c>
      <c r="CU65" s="924"/>
      <c r="CV65" s="924"/>
      <c r="CW65" s="924"/>
      <c r="CX65" s="924"/>
      <c r="CY65" s="924"/>
      <c r="CZ65" s="924"/>
      <c r="DA65" s="924"/>
      <c r="DB65" s="924"/>
      <c r="DC65" s="925"/>
    </row>
    <row r="66" spans="1:107" s="70" customFormat="1" ht="21" customHeight="1">
      <c r="A66" s="792">
        <v>2</v>
      </c>
      <c r="B66" s="793"/>
      <c r="C66" s="794"/>
      <c r="D66" s="527">
        <f t="shared" si="1"/>
      </c>
      <c r="E66" s="527"/>
      <c r="F66" s="527"/>
      <c r="G66" s="528">
        <f t="shared" si="2"/>
      </c>
      <c r="H66" s="529"/>
      <c r="I66" s="530"/>
      <c r="J66" s="527">
        <f t="shared" si="3"/>
      </c>
      <c r="K66" s="527"/>
      <c r="L66" s="527"/>
      <c r="M66" s="527">
        <f t="shared" si="4"/>
      </c>
      <c r="N66" s="527"/>
      <c r="O66" s="527"/>
      <c r="P66" s="527">
        <f t="shared" si="5"/>
      </c>
      <c r="Q66" s="527"/>
      <c r="R66" s="527"/>
      <c r="S66" s="527">
        <f t="shared" si="6"/>
      </c>
      <c r="T66" s="527"/>
      <c r="U66" s="527"/>
      <c r="V66" s="527">
        <f t="shared" si="7"/>
      </c>
      <c r="W66" s="527"/>
      <c r="X66" s="527"/>
      <c r="Y66" s="527">
        <f t="shared" si="8"/>
      </c>
      <c r="Z66" s="527"/>
      <c r="AA66" s="527"/>
      <c r="AB66" s="527">
        <f t="shared" si="9"/>
      </c>
      <c r="AC66" s="527"/>
      <c r="AD66" s="527"/>
      <c r="AE66" s="527">
        <f t="shared" si="10"/>
      </c>
      <c r="AF66" s="527"/>
      <c r="AG66" s="527"/>
      <c r="AH66" s="527">
        <f t="shared" si="11"/>
      </c>
      <c r="AI66" s="527"/>
      <c r="AJ66" s="527"/>
      <c r="AK66" s="527">
        <f t="shared" si="12"/>
      </c>
      <c r="AL66" s="527"/>
      <c r="AM66" s="527"/>
      <c r="AN66" s="527">
        <f t="shared" si="13"/>
      </c>
      <c r="AO66" s="926">
        <f t="shared" si="13"/>
      </c>
      <c r="AP66" s="927"/>
      <c r="AQ66" s="927">
        <f t="shared" si="14"/>
      </c>
      <c r="AR66" s="927"/>
      <c r="AS66" s="927"/>
      <c r="AT66" s="927">
        <f t="shared" si="15"/>
      </c>
      <c r="AU66" s="927"/>
      <c r="AV66" s="928"/>
      <c r="AW66" s="531">
        <f t="shared" si="16"/>
      </c>
      <c r="AX66" s="532"/>
      <c r="AY66" s="532"/>
      <c r="AZ66" s="532">
        <f t="shared" si="17"/>
      </c>
      <c r="BA66" s="532"/>
      <c r="BB66" s="533"/>
      <c r="BC66" s="929">
        <f t="shared" si="18"/>
      </c>
      <c r="BD66" s="930"/>
      <c r="BE66" s="930"/>
      <c r="BF66" s="930">
        <f t="shared" si="19"/>
      </c>
      <c r="BG66" s="930"/>
      <c r="BH66" s="930"/>
      <c r="BI66" s="930">
        <f t="shared" si="20"/>
      </c>
      <c r="BJ66" s="930"/>
      <c r="BK66" s="931"/>
      <c r="BL66" s="932">
        <f aca="true" t="shared" si="28" ref="BL66:BL83">IF(BL21="","",BL21)</f>
      </c>
      <c r="BM66" s="933"/>
      <c r="BN66" s="933"/>
      <c r="BO66" s="933">
        <f t="shared" si="21"/>
      </c>
      <c r="BP66" s="933"/>
      <c r="BQ66" s="933"/>
      <c r="BR66" s="933">
        <f t="shared" si="22"/>
      </c>
      <c r="BS66" s="933"/>
      <c r="BT66" s="933"/>
      <c r="BU66" s="933">
        <f t="shared" si="23"/>
      </c>
      <c r="BV66" s="933"/>
      <c r="BW66" s="933"/>
      <c r="BX66" s="933">
        <f t="shared" si="24"/>
      </c>
      <c r="BY66" s="933"/>
      <c r="BZ66" s="933"/>
      <c r="CA66" s="933">
        <f t="shared" si="25"/>
      </c>
      <c r="CB66" s="933"/>
      <c r="CC66" s="933"/>
      <c r="CD66" s="933">
        <f t="shared" si="26"/>
      </c>
      <c r="CE66" s="933"/>
      <c r="CF66" s="933"/>
      <c r="CG66" s="53"/>
      <c r="CH66" s="810" t="s">
        <v>33</v>
      </c>
      <c r="CI66" s="811"/>
      <c r="CJ66" s="812"/>
      <c r="CK66" s="813" t="s">
        <v>34</v>
      </c>
      <c r="CL66" s="811"/>
      <c r="CM66" s="812"/>
      <c r="CN66" s="813" t="s">
        <v>35</v>
      </c>
      <c r="CO66" s="814"/>
      <c r="CP66" s="815"/>
      <c r="CQ66" s="816" t="s">
        <v>36</v>
      </c>
      <c r="CR66" s="814"/>
      <c r="CS66" s="815"/>
      <c r="CT66" s="934">
        <f t="shared" si="27"/>
      </c>
      <c r="CU66" s="494"/>
      <c r="CV66" s="494"/>
      <c r="CW66" s="494"/>
      <c r="CX66" s="494"/>
      <c r="CY66" s="494"/>
      <c r="CZ66" s="494"/>
      <c r="DA66" s="494"/>
      <c r="DB66" s="494"/>
      <c r="DC66" s="935"/>
    </row>
    <row r="67" spans="1:107" s="70" customFormat="1" ht="21" customHeight="1">
      <c r="A67" s="681">
        <v>3</v>
      </c>
      <c r="B67" s="682"/>
      <c r="C67" s="654"/>
      <c r="D67" s="542">
        <f t="shared" si="1"/>
      </c>
      <c r="E67" s="542"/>
      <c r="F67" s="542"/>
      <c r="G67" s="543">
        <f t="shared" si="2"/>
      </c>
      <c r="H67" s="544"/>
      <c r="I67" s="545"/>
      <c r="J67" s="527">
        <f t="shared" si="3"/>
      </c>
      <c r="K67" s="527"/>
      <c r="L67" s="527"/>
      <c r="M67" s="527">
        <f t="shared" si="4"/>
      </c>
      <c r="N67" s="527"/>
      <c r="O67" s="527"/>
      <c r="P67" s="527">
        <f t="shared" si="5"/>
      </c>
      <c r="Q67" s="527"/>
      <c r="R67" s="527"/>
      <c r="S67" s="527">
        <f t="shared" si="6"/>
      </c>
      <c r="T67" s="527"/>
      <c r="U67" s="527"/>
      <c r="V67" s="527">
        <f t="shared" si="7"/>
      </c>
      <c r="W67" s="527"/>
      <c r="X67" s="527"/>
      <c r="Y67" s="527">
        <f t="shared" si="8"/>
      </c>
      <c r="Z67" s="527"/>
      <c r="AA67" s="527"/>
      <c r="AB67" s="527">
        <f t="shared" si="9"/>
      </c>
      <c r="AC67" s="527"/>
      <c r="AD67" s="527"/>
      <c r="AE67" s="527">
        <f t="shared" si="10"/>
      </c>
      <c r="AF67" s="527"/>
      <c r="AG67" s="527"/>
      <c r="AH67" s="527">
        <f t="shared" si="11"/>
      </c>
      <c r="AI67" s="527"/>
      <c r="AJ67" s="527"/>
      <c r="AK67" s="527">
        <f t="shared" si="12"/>
      </c>
      <c r="AL67" s="527"/>
      <c r="AM67" s="527"/>
      <c r="AN67" s="527">
        <f t="shared" si="13"/>
      </c>
      <c r="AO67" s="926">
        <f t="shared" si="13"/>
      </c>
      <c r="AP67" s="927"/>
      <c r="AQ67" s="927">
        <f t="shared" si="14"/>
      </c>
      <c r="AR67" s="927"/>
      <c r="AS67" s="927"/>
      <c r="AT67" s="927">
        <f t="shared" si="15"/>
      </c>
      <c r="AU67" s="927"/>
      <c r="AV67" s="928"/>
      <c r="AW67" s="531">
        <f t="shared" si="16"/>
      </c>
      <c r="AX67" s="532"/>
      <c r="AY67" s="532"/>
      <c r="AZ67" s="532">
        <f t="shared" si="17"/>
      </c>
      <c r="BA67" s="532"/>
      <c r="BB67" s="533"/>
      <c r="BC67" s="929">
        <f t="shared" si="18"/>
      </c>
      <c r="BD67" s="930"/>
      <c r="BE67" s="930"/>
      <c r="BF67" s="930">
        <f t="shared" si="19"/>
      </c>
      <c r="BG67" s="930"/>
      <c r="BH67" s="930"/>
      <c r="BI67" s="930">
        <f t="shared" si="20"/>
      </c>
      <c r="BJ67" s="930"/>
      <c r="BK67" s="931"/>
      <c r="BL67" s="932">
        <f t="shared" si="28"/>
      </c>
      <c r="BM67" s="933"/>
      <c r="BN67" s="933"/>
      <c r="BO67" s="933">
        <f t="shared" si="21"/>
      </c>
      <c r="BP67" s="933"/>
      <c r="BQ67" s="933"/>
      <c r="BR67" s="933">
        <f t="shared" si="22"/>
      </c>
      <c r="BS67" s="933"/>
      <c r="BT67" s="933"/>
      <c r="BU67" s="933">
        <f t="shared" si="23"/>
      </c>
      <c r="BV67" s="933"/>
      <c r="BW67" s="933"/>
      <c r="BX67" s="933">
        <f t="shared" si="24"/>
      </c>
      <c r="BY67" s="933"/>
      <c r="BZ67" s="933"/>
      <c r="CA67" s="933">
        <f t="shared" si="25"/>
      </c>
      <c r="CB67" s="933"/>
      <c r="CC67" s="933"/>
      <c r="CD67" s="933">
        <f t="shared" si="26"/>
      </c>
      <c r="CE67" s="933"/>
      <c r="CF67" s="933"/>
      <c r="CG67" s="53"/>
      <c r="CH67" s="715" t="s">
        <v>33</v>
      </c>
      <c r="CI67" s="716"/>
      <c r="CJ67" s="824"/>
      <c r="CK67" s="825" t="s">
        <v>34</v>
      </c>
      <c r="CL67" s="716"/>
      <c r="CM67" s="824"/>
      <c r="CN67" s="825" t="s">
        <v>35</v>
      </c>
      <c r="CO67" s="826"/>
      <c r="CP67" s="827"/>
      <c r="CQ67" s="828" t="s">
        <v>36</v>
      </c>
      <c r="CR67" s="826"/>
      <c r="CS67" s="827"/>
      <c r="CT67" s="934">
        <f t="shared" si="27"/>
      </c>
      <c r="CU67" s="494"/>
      <c r="CV67" s="494"/>
      <c r="CW67" s="494"/>
      <c r="CX67" s="494"/>
      <c r="CY67" s="494"/>
      <c r="CZ67" s="494"/>
      <c r="DA67" s="494"/>
      <c r="DB67" s="494"/>
      <c r="DC67" s="935"/>
    </row>
    <row r="68" spans="1:107" s="70" customFormat="1" ht="21" customHeight="1">
      <c r="A68" s="792">
        <v>4</v>
      </c>
      <c r="B68" s="793"/>
      <c r="C68" s="794"/>
      <c r="D68" s="527">
        <f t="shared" si="1"/>
      </c>
      <c r="E68" s="527"/>
      <c r="F68" s="527"/>
      <c r="G68" s="528">
        <f t="shared" si="2"/>
      </c>
      <c r="H68" s="529"/>
      <c r="I68" s="530"/>
      <c r="J68" s="527">
        <f t="shared" si="3"/>
      </c>
      <c r="K68" s="527"/>
      <c r="L68" s="527"/>
      <c r="M68" s="527">
        <f t="shared" si="4"/>
      </c>
      <c r="N68" s="527"/>
      <c r="O68" s="527"/>
      <c r="P68" s="527">
        <f t="shared" si="5"/>
      </c>
      <c r="Q68" s="527"/>
      <c r="R68" s="527"/>
      <c r="S68" s="527">
        <f t="shared" si="6"/>
      </c>
      <c r="T68" s="527"/>
      <c r="U68" s="527"/>
      <c r="V68" s="527">
        <f t="shared" si="7"/>
      </c>
      <c r="W68" s="527"/>
      <c r="X68" s="527"/>
      <c r="Y68" s="527">
        <f t="shared" si="8"/>
      </c>
      <c r="Z68" s="527"/>
      <c r="AA68" s="527"/>
      <c r="AB68" s="527">
        <f t="shared" si="9"/>
      </c>
      <c r="AC68" s="527"/>
      <c r="AD68" s="527"/>
      <c r="AE68" s="527">
        <f t="shared" si="10"/>
      </c>
      <c r="AF68" s="527"/>
      <c r="AG68" s="527"/>
      <c r="AH68" s="527">
        <f t="shared" si="11"/>
      </c>
      <c r="AI68" s="527"/>
      <c r="AJ68" s="527"/>
      <c r="AK68" s="527">
        <f t="shared" si="12"/>
      </c>
      <c r="AL68" s="527"/>
      <c r="AM68" s="527"/>
      <c r="AN68" s="527">
        <f t="shared" si="13"/>
      </c>
      <c r="AO68" s="926">
        <f t="shared" si="13"/>
      </c>
      <c r="AP68" s="927"/>
      <c r="AQ68" s="927">
        <f t="shared" si="14"/>
      </c>
      <c r="AR68" s="927"/>
      <c r="AS68" s="927"/>
      <c r="AT68" s="927">
        <f t="shared" si="15"/>
      </c>
      <c r="AU68" s="927"/>
      <c r="AV68" s="928"/>
      <c r="AW68" s="531">
        <f t="shared" si="16"/>
      </c>
      <c r="AX68" s="532"/>
      <c r="AY68" s="532"/>
      <c r="AZ68" s="532">
        <f t="shared" si="17"/>
      </c>
      <c r="BA68" s="532"/>
      <c r="BB68" s="533"/>
      <c r="BC68" s="929">
        <f t="shared" si="18"/>
      </c>
      <c r="BD68" s="930"/>
      <c r="BE68" s="930"/>
      <c r="BF68" s="930">
        <f t="shared" si="19"/>
      </c>
      <c r="BG68" s="930"/>
      <c r="BH68" s="930"/>
      <c r="BI68" s="930">
        <f t="shared" si="20"/>
      </c>
      <c r="BJ68" s="930"/>
      <c r="BK68" s="931"/>
      <c r="BL68" s="932">
        <f t="shared" si="28"/>
      </c>
      <c r="BM68" s="933"/>
      <c r="BN68" s="933"/>
      <c r="BO68" s="933">
        <f t="shared" si="21"/>
      </c>
      <c r="BP68" s="933"/>
      <c r="BQ68" s="933"/>
      <c r="BR68" s="933">
        <f t="shared" si="22"/>
      </c>
      <c r="BS68" s="933"/>
      <c r="BT68" s="933"/>
      <c r="BU68" s="933">
        <f t="shared" si="23"/>
      </c>
      <c r="BV68" s="933"/>
      <c r="BW68" s="933"/>
      <c r="BX68" s="933">
        <f t="shared" si="24"/>
      </c>
      <c r="BY68" s="933"/>
      <c r="BZ68" s="933"/>
      <c r="CA68" s="933">
        <f t="shared" si="25"/>
      </c>
      <c r="CB68" s="933"/>
      <c r="CC68" s="933"/>
      <c r="CD68" s="933">
        <f t="shared" si="26"/>
      </c>
      <c r="CE68" s="933"/>
      <c r="CF68" s="933"/>
      <c r="CG68" s="53"/>
      <c r="CH68" s="810" t="s">
        <v>33</v>
      </c>
      <c r="CI68" s="811"/>
      <c r="CJ68" s="812"/>
      <c r="CK68" s="813" t="s">
        <v>34</v>
      </c>
      <c r="CL68" s="811"/>
      <c r="CM68" s="812"/>
      <c r="CN68" s="813" t="s">
        <v>35</v>
      </c>
      <c r="CO68" s="814"/>
      <c r="CP68" s="815"/>
      <c r="CQ68" s="816" t="s">
        <v>36</v>
      </c>
      <c r="CR68" s="814"/>
      <c r="CS68" s="815"/>
      <c r="CT68" s="934">
        <f t="shared" si="27"/>
      </c>
      <c r="CU68" s="494"/>
      <c r="CV68" s="494"/>
      <c r="CW68" s="494"/>
      <c r="CX68" s="494"/>
      <c r="CY68" s="494"/>
      <c r="CZ68" s="494"/>
      <c r="DA68" s="494"/>
      <c r="DB68" s="494"/>
      <c r="DC68" s="935"/>
    </row>
    <row r="69" spans="1:107" s="70" customFormat="1" ht="21" customHeight="1">
      <c r="A69" s="681">
        <v>5</v>
      </c>
      <c r="B69" s="682"/>
      <c r="C69" s="654"/>
      <c r="D69" s="542">
        <f t="shared" si="1"/>
      </c>
      <c r="E69" s="542"/>
      <c r="F69" s="542"/>
      <c r="G69" s="543">
        <f t="shared" si="2"/>
      </c>
      <c r="H69" s="544"/>
      <c r="I69" s="545"/>
      <c r="J69" s="527">
        <f t="shared" si="3"/>
      </c>
      <c r="K69" s="527"/>
      <c r="L69" s="527"/>
      <c r="M69" s="527">
        <f t="shared" si="4"/>
      </c>
      <c r="N69" s="527"/>
      <c r="O69" s="527"/>
      <c r="P69" s="527">
        <f t="shared" si="5"/>
      </c>
      <c r="Q69" s="527"/>
      <c r="R69" s="527"/>
      <c r="S69" s="527">
        <f t="shared" si="6"/>
      </c>
      <c r="T69" s="527"/>
      <c r="U69" s="527"/>
      <c r="V69" s="527">
        <f t="shared" si="7"/>
      </c>
      <c r="W69" s="527"/>
      <c r="X69" s="527"/>
      <c r="Y69" s="527">
        <f t="shared" si="8"/>
      </c>
      <c r="Z69" s="527"/>
      <c r="AA69" s="527"/>
      <c r="AB69" s="527">
        <f t="shared" si="9"/>
      </c>
      <c r="AC69" s="527"/>
      <c r="AD69" s="527"/>
      <c r="AE69" s="527">
        <f t="shared" si="10"/>
      </c>
      <c r="AF69" s="527"/>
      <c r="AG69" s="527"/>
      <c r="AH69" s="527">
        <f t="shared" si="11"/>
      </c>
      <c r="AI69" s="527"/>
      <c r="AJ69" s="527"/>
      <c r="AK69" s="527">
        <f t="shared" si="12"/>
      </c>
      <c r="AL69" s="527"/>
      <c r="AM69" s="527"/>
      <c r="AN69" s="527">
        <f t="shared" si="13"/>
      </c>
      <c r="AO69" s="926">
        <f t="shared" si="13"/>
      </c>
      <c r="AP69" s="927"/>
      <c r="AQ69" s="927">
        <f t="shared" si="14"/>
      </c>
      <c r="AR69" s="927"/>
      <c r="AS69" s="927"/>
      <c r="AT69" s="927">
        <f t="shared" si="15"/>
      </c>
      <c r="AU69" s="927"/>
      <c r="AV69" s="928"/>
      <c r="AW69" s="531">
        <f t="shared" si="16"/>
      </c>
      <c r="AX69" s="532"/>
      <c r="AY69" s="532"/>
      <c r="AZ69" s="532">
        <f t="shared" si="17"/>
      </c>
      <c r="BA69" s="532"/>
      <c r="BB69" s="533"/>
      <c r="BC69" s="929">
        <f t="shared" si="18"/>
      </c>
      <c r="BD69" s="930"/>
      <c r="BE69" s="930"/>
      <c r="BF69" s="930">
        <f t="shared" si="19"/>
      </c>
      <c r="BG69" s="930"/>
      <c r="BH69" s="930"/>
      <c r="BI69" s="930">
        <f t="shared" si="20"/>
      </c>
      <c r="BJ69" s="930"/>
      <c r="BK69" s="931"/>
      <c r="BL69" s="932">
        <f t="shared" si="28"/>
      </c>
      <c r="BM69" s="933"/>
      <c r="BN69" s="933"/>
      <c r="BO69" s="933">
        <f t="shared" si="21"/>
      </c>
      <c r="BP69" s="933"/>
      <c r="BQ69" s="933"/>
      <c r="BR69" s="933">
        <f t="shared" si="22"/>
      </c>
      <c r="BS69" s="933"/>
      <c r="BT69" s="933"/>
      <c r="BU69" s="933">
        <f t="shared" si="23"/>
      </c>
      <c r="BV69" s="933"/>
      <c r="BW69" s="933"/>
      <c r="BX69" s="933">
        <f t="shared" si="24"/>
      </c>
      <c r="BY69" s="933"/>
      <c r="BZ69" s="933"/>
      <c r="CA69" s="933">
        <f t="shared" si="25"/>
      </c>
      <c r="CB69" s="933"/>
      <c r="CC69" s="933"/>
      <c r="CD69" s="933">
        <f t="shared" si="26"/>
      </c>
      <c r="CE69" s="933"/>
      <c r="CF69" s="933"/>
      <c r="CG69" s="53"/>
      <c r="CH69" s="715" t="s">
        <v>33</v>
      </c>
      <c r="CI69" s="716"/>
      <c r="CJ69" s="824"/>
      <c r="CK69" s="825" t="s">
        <v>34</v>
      </c>
      <c r="CL69" s="716"/>
      <c r="CM69" s="824"/>
      <c r="CN69" s="825" t="s">
        <v>35</v>
      </c>
      <c r="CO69" s="826"/>
      <c r="CP69" s="827"/>
      <c r="CQ69" s="828" t="s">
        <v>36</v>
      </c>
      <c r="CR69" s="826"/>
      <c r="CS69" s="827"/>
      <c r="CT69" s="934">
        <f t="shared" si="27"/>
      </c>
      <c r="CU69" s="494"/>
      <c r="CV69" s="494"/>
      <c r="CW69" s="494"/>
      <c r="CX69" s="494"/>
      <c r="CY69" s="494"/>
      <c r="CZ69" s="494"/>
      <c r="DA69" s="494"/>
      <c r="DB69" s="494"/>
      <c r="DC69" s="935"/>
    </row>
    <row r="70" spans="1:107" s="70" customFormat="1" ht="21" customHeight="1">
      <c r="A70" s="792">
        <v>6</v>
      </c>
      <c r="B70" s="793"/>
      <c r="C70" s="794"/>
      <c r="D70" s="527">
        <f t="shared" si="1"/>
      </c>
      <c r="E70" s="527"/>
      <c r="F70" s="527"/>
      <c r="G70" s="528">
        <f t="shared" si="2"/>
      </c>
      <c r="H70" s="529"/>
      <c r="I70" s="530"/>
      <c r="J70" s="527">
        <f t="shared" si="3"/>
      </c>
      <c r="K70" s="527"/>
      <c r="L70" s="527"/>
      <c r="M70" s="527">
        <f t="shared" si="4"/>
      </c>
      <c r="N70" s="527"/>
      <c r="O70" s="527"/>
      <c r="P70" s="527">
        <f t="shared" si="5"/>
      </c>
      <c r="Q70" s="527"/>
      <c r="R70" s="527"/>
      <c r="S70" s="527">
        <f t="shared" si="6"/>
      </c>
      <c r="T70" s="527"/>
      <c r="U70" s="527"/>
      <c r="V70" s="527">
        <f t="shared" si="7"/>
      </c>
      <c r="W70" s="527"/>
      <c r="X70" s="527"/>
      <c r="Y70" s="527">
        <f t="shared" si="8"/>
      </c>
      <c r="Z70" s="527"/>
      <c r="AA70" s="527"/>
      <c r="AB70" s="527">
        <f t="shared" si="9"/>
      </c>
      <c r="AC70" s="527"/>
      <c r="AD70" s="527"/>
      <c r="AE70" s="527">
        <f t="shared" si="10"/>
      </c>
      <c r="AF70" s="527"/>
      <c r="AG70" s="527"/>
      <c r="AH70" s="527">
        <f t="shared" si="11"/>
      </c>
      <c r="AI70" s="527"/>
      <c r="AJ70" s="527"/>
      <c r="AK70" s="527">
        <f t="shared" si="12"/>
      </c>
      <c r="AL70" s="527"/>
      <c r="AM70" s="527"/>
      <c r="AN70" s="527">
        <f t="shared" si="13"/>
      </c>
      <c r="AO70" s="926">
        <f t="shared" si="13"/>
      </c>
      <c r="AP70" s="927"/>
      <c r="AQ70" s="927">
        <f t="shared" si="14"/>
      </c>
      <c r="AR70" s="927"/>
      <c r="AS70" s="927"/>
      <c r="AT70" s="927">
        <f t="shared" si="15"/>
      </c>
      <c r="AU70" s="927"/>
      <c r="AV70" s="928"/>
      <c r="AW70" s="531">
        <f t="shared" si="16"/>
      </c>
      <c r="AX70" s="532"/>
      <c r="AY70" s="532"/>
      <c r="AZ70" s="532">
        <f t="shared" si="17"/>
      </c>
      <c r="BA70" s="532"/>
      <c r="BB70" s="533"/>
      <c r="BC70" s="929">
        <f t="shared" si="18"/>
      </c>
      <c r="BD70" s="930"/>
      <c r="BE70" s="930"/>
      <c r="BF70" s="930">
        <f t="shared" si="19"/>
      </c>
      <c r="BG70" s="930"/>
      <c r="BH70" s="930"/>
      <c r="BI70" s="930">
        <f t="shared" si="20"/>
      </c>
      <c r="BJ70" s="930"/>
      <c r="BK70" s="931"/>
      <c r="BL70" s="932">
        <f t="shared" si="28"/>
      </c>
      <c r="BM70" s="933"/>
      <c r="BN70" s="933"/>
      <c r="BO70" s="933">
        <f t="shared" si="21"/>
      </c>
      <c r="BP70" s="933"/>
      <c r="BQ70" s="933"/>
      <c r="BR70" s="933">
        <f t="shared" si="22"/>
      </c>
      <c r="BS70" s="933"/>
      <c r="BT70" s="933"/>
      <c r="BU70" s="933">
        <f t="shared" si="23"/>
      </c>
      <c r="BV70" s="933"/>
      <c r="BW70" s="933"/>
      <c r="BX70" s="933">
        <f t="shared" si="24"/>
      </c>
      <c r="BY70" s="933"/>
      <c r="BZ70" s="933"/>
      <c r="CA70" s="933">
        <f t="shared" si="25"/>
      </c>
      <c r="CB70" s="933"/>
      <c r="CC70" s="933"/>
      <c r="CD70" s="933">
        <f t="shared" si="26"/>
      </c>
      <c r="CE70" s="933"/>
      <c r="CF70" s="933"/>
      <c r="CG70" s="53"/>
      <c r="CH70" s="810" t="s">
        <v>33</v>
      </c>
      <c r="CI70" s="811"/>
      <c r="CJ70" s="812"/>
      <c r="CK70" s="813" t="s">
        <v>34</v>
      </c>
      <c r="CL70" s="811"/>
      <c r="CM70" s="812"/>
      <c r="CN70" s="813" t="s">
        <v>35</v>
      </c>
      <c r="CO70" s="814"/>
      <c r="CP70" s="815"/>
      <c r="CQ70" s="816" t="s">
        <v>36</v>
      </c>
      <c r="CR70" s="814"/>
      <c r="CS70" s="815"/>
      <c r="CT70" s="934">
        <f t="shared" si="27"/>
      </c>
      <c r="CU70" s="494"/>
      <c r="CV70" s="494"/>
      <c r="CW70" s="494"/>
      <c r="CX70" s="494"/>
      <c r="CY70" s="494"/>
      <c r="CZ70" s="494"/>
      <c r="DA70" s="494"/>
      <c r="DB70" s="494"/>
      <c r="DC70" s="935"/>
    </row>
    <row r="71" spans="1:107" s="70" customFormat="1" ht="21" customHeight="1">
      <c r="A71" s="681">
        <v>7</v>
      </c>
      <c r="B71" s="682"/>
      <c r="C71" s="654"/>
      <c r="D71" s="542">
        <f t="shared" si="1"/>
      </c>
      <c r="E71" s="542"/>
      <c r="F71" s="542"/>
      <c r="G71" s="543">
        <f t="shared" si="2"/>
      </c>
      <c r="H71" s="544"/>
      <c r="I71" s="545"/>
      <c r="J71" s="527">
        <f t="shared" si="3"/>
      </c>
      <c r="K71" s="527"/>
      <c r="L71" s="527"/>
      <c r="M71" s="527">
        <f t="shared" si="4"/>
      </c>
      <c r="N71" s="527"/>
      <c r="O71" s="527"/>
      <c r="P71" s="527">
        <f t="shared" si="5"/>
      </c>
      <c r="Q71" s="527"/>
      <c r="R71" s="527"/>
      <c r="S71" s="527">
        <f t="shared" si="6"/>
      </c>
      <c r="T71" s="527"/>
      <c r="U71" s="527"/>
      <c r="V71" s="527">
        <f t="shared" si="7"/>
      </c>
      <c r="W71" s="527"/>
      <c r="X71" s="527"/>
      <c r="Y71" s="527">
        <f t="shared" si="8"/>
      </c>
      <c r="Z71" s="527"/>
      <c r="AA71" s="527"/>
      <c r="AB71" s="527">
        <f t="shared" si="9"/>
      </c>
      <c r="AC71" s="527"/>
      <c r="AD71" s="527"/>
      <c r="AE71" s="527">
        <f t="shared" si="10"/>
      </c>
      <c r="AF71" s="527"/>
      <c r="AG71" s="527"/>
      <c r="AH71" s="527">
        <f t="shared" si="11"/>
      </c>
      <c r="AI71" s="527"/>
      <c r="AJ71" s="527"/>
      <c r="AK71" s="527">
        <f t="shared" si="12"/>
      </c>
      <c r="AL71" s="527"/>
      <c r="AM71" s="527"/>
      <c r="AN71" s="527">
        <f t="shared" si="13"/>
      </c>
      <c r="AO71" s="926">
        <f t="shared" si="13"/>
      </c>
      <c r="AP71" s="927"/>
      <c r="AQ71" s="927">
        <f t="shared" si="14"/>
      </c>
      <c r="AR71" s="927"/>
      <c r="AS71" s="927"/>
      <c r="AT71" s="927">
        <f t="shared" si="15"/>
      </c>
      <c r="AU71" s="927"/>
      <c r="AV71" s="928"/>
      <c r="AW71" s="531">
        <f t="shared" si="16"/>
      </c>
      <c r="AX71" s="532"/>
      <c r="AY71" s="532"/>
      <c r="AZ71" s="532">
        <f t="shared" si="17"/>
      </c>
      <c r="BA71" s="532"/>
      <c r="BB71" s="533"/>
      <c r="BC71" s="929">
        <f t="shared" si="18"/>
      </c>
      <c r="BD71" s="930"/>
      <c r="BE71" s="930"/>
      <c r="BF71" s="930">
        <f t="shared" si="19"/>
      </c>
      <c r="BG71" s="930"/>
      <c r="BH71" s="930"/>
      <c r="BI71" s="930">
        <f t="shared" si="20"/>
      </c>
      <c r="BJ71" s="930"/>
      <c r="BK71" s="931"/>
      <c r="BL71" s="932">
        <f t="shared" si="28"/>
      </c>
      <c r="BM71" s="933"/>
      <c r="BN71" s="933"/>
      <c r="BO71" s="933">
        <f t="shared" si="21"/>
      </c>
      <c r="BP71" s="933"/>
      <c r="BQ71" s="933"/>
      <c r="BR71" s="933">
        <f t="shared" si="22"/>
      </c>
      <c r="BS71" s="933"/>
      <c r="BT71" s="933"/>
      <c r="BU71" s="933">
        <f t="shared" si="23"/>
      </c>
      <c r="BV71" s="933"/>
      <c r="BW71" s="933"/>
      <c r="BX71" s="933">
        <f t="shared" si="24"/>
      </c>
      <c r="BY71" s="933"/>
      <c r="BZ71" s="933"/>
      <c r="CA71" s="933">
        <f t="shared" si="25"/>
      </c>
      <c r="CB71" s="933"/>
      <c r="CC71" s="933"/>
      <c r="CD71" s="933">
        <f t="shared" si="26"/>
      </c>
      <c r="CE71" s="933"/>
      <c r="CF71" s="933"/>
      <c r="CG71" s="53"/>
      <c r="CH71" s="715" t="s">
        <v>33</v>
      </c>
      <c r="CI71" s="716"/>
      <c r="CJ71" s="824"/>
      <c r="CK71" s="825" t="s">
        <v>34</v>
      </c>
      <c r="CL71" s="716"/>
      <c r="CM71" s="824"/>
      <c r="CN71" s="825" t="s">
        <v>35</v>
      </c>
      <c r="CO71" s="826"/>
      <c r="CP71" s="827"/>
      <c r="CQ71" s="828" t="s">
        <v>36</v>
      </c>
      <c r="CR71" s="826"/>
      <c r="CS71" s="827"/>
      <c r="CT71" s="934">
        <f t="shared" si="27"/>
      </c>
      <c r="CU71" s="494"/>
      <c r="CV71" s="494"/>
      <c r="CW71" s="494"/>
      <c r="CX71" s="494"/>
      <c r="CY71" s="494"/>
      <c r="CZ71" s="494"/>
      <c r="DA71" s="494"/>
      <c r="DB71" s="494"/>
      <c r="DC71" s="935"/>
    </row>
    <row r="72" spans="1:107" s="70" customFormat="1" ht="21" customHeight="1">
      <c r="A72" s="792">
        <v>8</v>
      </c>
      <c r="B72" s="793"/>
      <c r="C72" s="794"/>
      <c r="D72" s="527">
        <f t="shared" si="1"/>
      </c>
      <c r="E72" s="527"/>
      <c r="F72" s="527"/>
      <c r="G72" s="528">
        <f t="shared" si="2"/>
      </c>
      <c r="H72" s="529"/>
      <c r="I72" s="530"/>
      <c r="J72" s="527">
        <f t="shared" si="3"/>
      </c>
      <c r="K72" s="527"/>
      <c r="L72" s="527"/>
      <c r="M72" s="527">
        <f t="shared" si="4"/>
      </c>
      <c r="N72" s="527"/>
      <c r="O72" s="527"/>
      <c r="P72" s="527">
        <f t="shared" si="5"/>
      </c>
      <c r="Q72" s="527"/>
      <c r="R72" s="527"/>
      <c r="S72" s="527">
        <f t="shared" si="6"/>
      </c>
      <c r="T72" s="527"/>
      <c r="U72" s="527"/>
      <c r="V72" s="527">
        <f t="shared" si="7"/>
      </c>
      <c r="W72" s="527"/>
      <c r="X72" s="527"/>
      <c r="Y72" s="527">
        <f t="shared" si="8"/>
      </c>
      <c r="Z72" s="527"/>
      <c r="AA72" s="527"/>
      <c r="AB72" s="527">
        <f t="shared" si="9"/>
      </c>
      <c r="AC72" s="527"/>
      <c r="AD72" s="527"/>
      <c r="AE72" s="527">
        <f t="shared" si="10"/>
      </c>
      <c r="AF72" s="527"/>
      <c r="AG72" s="527"/>
      <c r="AH72" s="527">
        <f t="shared" si="11"/>
      </c>
      <c r="AI72" s="527"/>
      <c r="AJ72" s="527"/>
      <c r="AK72" s="527">
        <f t="shared" si="12"/>
      </c>
      <c r="AL72" s="527"/>
      <c r="AM72" s="527"/>
      <c r="AN72" s="527">
        <f t="shared" si="13"/>
      </c>
      <c r="AO72" s="926">
        <f t="shared" si="13"/>
      </c>
      <c r="AP72" s="927"/>
      <c r="AQ72" s="927">
        <f t="shared" si="14"/>
      </c>
      <c r="AR72" s="927"/>
      <c r="AS72" s="927"/>
      <c r="AT72" s="927">
        <f t="shared" si="15"/>
      </c>
      <c r="AU72" s="927"/>
      <c r="AV72" s="928"/>
      <c r="AW72" s="531">
        <f t="shared" si="16"/>
      </c>
      <c r="AX72" s="532"/>
      <c r="AY72" s="532"/>
      <c r="AZ72" s="532">
        <f t="shared" si="17"/>
      </c>
      <c r="BA72" s="532"/>
      <c r="BB72" s="533"/>
      <c r="BC72" s="929">
        <f t="shared" si="18"/>
      </c>
      <c r="BD72" s="930"/>
      <c r="BE72" s="930"/>
      <c r="BF72" s="930">
        <f t="shared" si="19"/>
      </c>
      <c r="BG72" s="930"/>
      <c r="BH72" s="930"/>
      <c r="BI72" s="930">
        <f t="shared" si="20"/>
      </c>
      <c r="BJ72" s="930"/>
      <c r="BK72" s="931"/>
      <c r="BL72" s="932">
        <f t="shared" si="28"/>
      </c>
      <c r="BM72" s="933"/>
      <c r="BN72" s="933"/>
      <c r="BO72" s="933">
        <f t="shared" si="21"/>
      </c>
      <c r="BP72" s="933"/>
      <c r="BQ72" s="933"/>
      <c r="BR72" s="933">
        <f t="shared" si="22"/>
      </c>
      <c r="BS72" s="933"/>
      <c r="BT72" s="933"/>
      <c r="BU72" s="933">
        <f t="shared" si="23"/>
      </c>
      <c r="BV72" s="933"/>
      <c r="BW72" s="933"/>
      <c r="BX72" s="933">
        <f t="shared" si="24"/>
      </c>
      <c r="BY72" s="933"/>
      <c r="BZ72" s="933"/>
      <c r="CA72" s="933">
        <f t="shared" si="25"/>
      </c>
      <c r="CB72" s="933"/>
      <c r="CC72" s="933"/>
      <c r="CD72" s="933">
        <f t="shared" si="26"/>
      </c>
      <c r="CE72" s="933"/>
      <c r="CF72" s="933"/>
      <c r="CG72" s="53"/>
      <c r="CH72" s="810" t="s">
        <v>33</v>
      </c>
      <c r="CI72" s="811"/>
      <c r="CJ72" s="812"/>
      <c r="CK72" s="813" t="s">
        <v>34</v>
      </c>
      <c r="CL72" s="811"/>
      <c r="CM72" s="812"/>
      <c r="CN72" s="813" t="s">
        <v>35</v>
      </c>
      <c r="CO72" s="814"/>
      <c r="CP72" s="815"/>
      <c r="CQ72" s="816" t="s">
        <v>36</v>
      </c>
      <c r="CR72" s="814"/>
      <c r="CS72" s="815"/>
      <c r="CT72" s="934">
        <f t="shared" si="27"/>
      </c>
      <c r="CU72" s="494"/>
      <c r="CV72" s="494"/>
      <c r="CW72" s="494"/>
      <c r="CX72" s="494"/>
      <c r="CY72" s="494"/>
      <c r="CZ72" s="494"/>
      <c r="DA72" s="494"/>
      <c r="DB72" s="494"/>
      <c r="DC72" s="935"/>
    </row>
    <row r="73" spans="1:107" s="70" customFormat="1" ht="21" customHeight="1">
      <c r="A73" s="792">
        <v>9</v>
      </c>
      <c r="B73" s="793"/>
      <c r="C73" s="794"/>
      <c r="D73" s="527">
        <f t="shared" si="1"/>
      </c>
      <c r="E73" s="527"/>
      <c r="F73" s="527"/>
      <c r="G73" s="528">
        <f t="shared" si="2"/>
      </c>
      <c r="H73" s="529"/>
      <c r="I73" s="530"/>
      <c r="J73" s="527">
        <f t="shared" si="3"/>
      </c>
      <c r="K73" s="527"/>
      <c r="L73" s="527"/>
      <c r="M73" s="527">
        <f t="shared" si="4"/>
      </c>
      <c r="N73" s="527"/>
      <c r="O73" s="527"/>
      <c r="P73" s="527">
        <f t="shared" si="5"/>
      </c>
      <c r="Q73" s="527"/>
      <c r="R73" s="527"/>
      <c r="S73" s="527">
        <f t="shared" si="6"/>
      </c>
      <c r="T73" s="527"/>
      <c r="U73" s="527"/>
      <c r="V73" s="527">
        <f t="shared" si="7"/>
      </c>
      <c r="W73" s="527"/>
      <c r="X73" s="527"/>
      <c r="Y73" s="527">
        <f t="shared" si="8"/>
      </c>
      <c r="Z73" s="527"/>
      <c r="AA73" s="527"/>
      <c r="AB73" s="527">
        <f t="shared" si="9"/>
      </c>
      <c r="AC73" s="527"/>
      <c r="AD73" s="527"/>
      <c r="AE73" s="527">
        <f t="shared" si="10"/>
      </c>
      <c r="AF73" s="527"/>
      <c r="AG73" s="527"/>
      <c r="AH73" s="527">
        <f t="shared" si="11"/>
      </c>
      <c r="AI73" s="527"/>
      <c r="AJ73" s="527"/>
      <c r="AK73" s="527">
        <f t="shared" si="12"/>
      </c>
      <c r="AL73" s="527"/>
      <c r="AM73" s="527"/>
      <c r="AN73" s="527">
        <f t="shared" si="13"/>
      </c>
      <c r="AO73" s="926">
        <f t="shared" si="13"/>
      </c>
      <c r="AP73" s="927"/>
      <c r="AQ73" s="927">
        <f t="shared" si="14"/>
      </c>
      <c r="AR73" s="927"/>
      <c r="AS73" s="927"/>
      <c r="AT73" s="927">
        <f t="shared" si="15"/>
      </c>
      <c r="AU73" s="927"/>
      <c r="AV73" s="928"/>
      <c r="AW73" s="531">
        <f t="shared" si="16"/>
      </c>
      <c r="AX73" s="532"/>
      <c r="AY73" s="532"/>
      <c r="AZ73" s="532">
        <f t="shared" si="17"/>
      </c>
      <c r="BA73" s="532"/>
      <c r="BB73" s="533"/>
      <c r="BC73" s="929">
        <f t="shared" si="18"/>
      </c>
      <c r="BD73" s="930"/>
      <c r="BE73" s="930"/>
      <c r="BF73" s="930">
        <f t="shared" si="19"/>
      </c>
      <c r="BG73" s="930"/>
      <c r="BH73" s="930"/>
      <c r="BI73" s="930">
        <f t="shared" si="20"/>
      </c>
      <c r="BJ73" s="930"/>
      <c r="BK73" s="931"/>
      <c r="BL73" s="932">
        <f t="shared" si="28"/>
      </c>
      <c r="BM73" s="933"/>
      <c r="BN73" s="933"/>
      <c r="BO73" s="933">
        <f t="shared" si="21"/>
      </c>
      <c r="BP73" s="933"/>
      <c r="BQ73" s="933"/>
      <c r="BR73" s="933">
        <f t="shared" si="22"/>
      </c>
      <c r="BS73" s="933"/>
      <c r="BT73" s="933"/>
      <c r="BU73" s="933">
        <f t="shared" si="23"/>
      </c>
      <c r="BV73" s="933"/>
      <c r="BW73" s="933"/>
      <c r="BX73" s="933">
        <f t="shared" si="24"/>
      </c>
      <c r="BY73" s="933"/>
      <c r="BZ73" s="933"/>
      <c r="CA73" s="933">
        <f t="shared" si="25"/>
      </c>
      <c r="CB73" s="933"/>
      <c r="CC73" s="933"/>
      <c r="CD73" s="933">
        <f t="shared" si="26"/>
      </c>
      <c r="CE73" s="933"/>
      <c r="CF73" s="933"/>
      <c r="CG73" s="53"/>
      <c r="CH73" s="810" t="s">
        <v>33</v>
      </c>
      <c r="CI73" s="811"/>
      <c r="CJ73" s="812"/>
      <c r="CK73" s="813" t="s">
        <v>34</v>
      </c>
      <c r="CL73" s="811"/>
      <c r="CM73" s="812"/>
      <c r="CN73" s="813" t="s">
        <v>35</v>
      </c>
      <c r="CO73" s="814"/>
      <c r="CP73" s="815"/>
      <c r="CQ73" s="816" t="s">
        <v>36</v>
      </c>
      <c r="CR73" s="814"/>
      <c r="CS73" s="815"/>
      <c r="CT73" s="934">
        <f t="shared" si="27"/>
      </c>
      <c r="CU73" s="494"/>
      <c r="CV73" s="494"/>
      <c r="CW73" s="494"/>
      <c r="CX73" s="494"/>
      <c r="CY73" s="494"/>
      <c r="CZ73" s="494"/>
      <c r="DA73" s="494"/>
      <c r="DB73" s="494"/>
      <c r="DC73" s="935"/>
    </row>
    <row r="74" spans="1:107" s="70" customFormat="1" ht="21" customHeight="1">
      <c r="A74" s="829">
        <v>10</v>
      </c>
      <c r="B74" s="830"/>
      <c r="C74" s="831"/>
      <c r="D74" s="542">
        <f t="shared" si="1"/>
      </c>
      <c r="E74" s="542"/>
      <c r="F74" s="542"/>
      <c r="G74" s="543">
        <f t="shared" si="2"/>
      </c>
      <c r="H74" s="544"/>
      <c r="I74" s="545"/>
      <c r="J74" s="527">
        <f t="shared" si="3"/>
      </c>
      <c r="K74" s="527"/>
      <c r="L74" s="527"/>
      <c r="M74" s="527">
        <f t="shared" si="4"/>
      </c>
      <c r="N74" s="527"/>
      <c r="O74" s="527"/>
      <c r="P74" s="527">
        <f t="shared" si="5"/>
      </c>
      <c r="Q74" s="527"/>
      <c r="R74" s="527"/>
      <c r="S74" s="527">
        <f t="shared" si="6"/>
      </c>
      <c r="T74" s="527"/>
      <c r="U74" s="527"/>
      <c r="V74" s="527">
        <f t="shared" si="7"/>
      </c>
      <c r="W74" s="527"/>
      <c r="X74" s="527"/>
      <c r="Y74" s="527">
        <f t="shared" si="8"/>
      </c>
      <c r="Z74" s="527"/>
      <c r="AA74" s="527"/>
      <c r="AB74" s="527">
        <f t="shared" si="9"/>
      </c>
      <c r="AC74" s="527"/>
      <c r="AD74" s="527"/>
      <c r="AE74" s="527">
        <f t="shared" si="10"/>
      </c>
      <c r="AF74" s="527"/>
      <c r="AG74" s="527"/>
      <c r="AH74" s="527">
        <f t="shared" si="11"/>
      </c>
      <c r="AI74" s="527"/>
      <c r="AJ74" s="527"/>
      <c r="AK74" s="527">
        <f t="shared" si="12"/>
      </c>
      <c r="AL74" s="527"/>
      <c r="AM74" s="527"/>
      <c r="AN74" s="527">
        <f t="shared" si="13"/>
      </c>
      <c r="AO74" s="926">
        <f t="shared" si="13"/>
      </c>
      <c r="AP74" s="927"/>
      <c r="AQ74" s="927">
        <f t="shared" si="14"/>
      </c>
      <c r="AR74" s="927"/>
      <c r="AS74" s="927"/>
      <c r="AT74" s="927">
        <f t="shared" si="15"/>
      </c>
      <c r="AU74" s="927"/>
      <c r="AV74" s="928"/>
      <c r="AW74" s="531">
        <f t="shared" si="16"/>
      </c>
      <c r="AX74" s="532"/>
      <c r="AY74" s="532"/>
      <c r="AZ74" s="532">
        <f t="shared" si="17"/>
      </c>
      <c r="BA74" s="532"/>
      <c r="BB74" s="533"/>
      <c r="BC74" s="929">
        <f t="shared" si="18"/>
      </c>
      <c r="BD74" s="930"/>
      <c r="BE74" s="930"/>
      <c r="BF74" s="930">
        <f t="shared" si="19"/>
      </c>
      <c r="BG74" s="930"/>
      <c r="BH74" s="930"/>
      <c r="BI74" s="930">
        <f t="shared" si="20"/>
      </c>
      <c r="BJ74" s="930"/>
      <c r="BK74" s="931"/>
      <c r="BL74" s="932">
        <f t="shared" si="28"/>
      </c>
      <c r="BM74" s="933"/>
      <c r="BN74" s="933"/>
      <c r="BO74" s="933">
        <f t="shared" si="21"/>
      </c>
      <c r="BP74" s="933"/>
      <c r="BQ74" s="933"/>
      <c r="BR74" s="933">
        <f t="shared" si="22"/>
      </c>
      <c r="BS74" s="933"/>
      <c r="BT74" s="933"/>
      <c r="BU74" s="933">
        <f t="shared" si="23"/>
      </c>
      <c r="BV74" s="933"/>
      <c r="BW74" s="933"/>
      <c r="BX74" s="933">
        <f t="shared" si="24"/>
      </c>
      <c r="BY74" s="933"/>
      <c r="BZ74" s="933"/>
      <c r="CA74" s="933">
        <f t="shared" si="25"/>
      </c>
      <c r="CB74" s="933"/>
      <c r="CC74" s="933"/>
      <c r="CD74" s="933">
        <f t="shared" si="26"/>
      </c>
      <c r="CE74" s="933"/>
      <c r="CF74" s="933"/>
      <c r="CG74" s="53"/>
      <c r="CH74" s="715" t="s">
        <v>33</v>
      </c>
      <c r="CI74" s="716"/>
      <c r="CJ74" s="824"/>
      <c r="CK74" s="825" t="s">
        <v>34</v>
      </c>
      <c r="CL74" s="716"/>
      <c r="CM74" s="824"/>
      <c r="CN74" s="825" t="s">
        <v>35</v>
      </c>
      <c r="CO74" s="826"/>
      <c r="CP74" s="827"/>
      <c r="CQ74" s="828" t="s">
        <v>36</v>
      </c>
      <c r="CR74" s="826"/>
      <c r="CS74" s="827"/>
      <c r="CT74" s="934">
        <f t="shared" si="27"/>
      </c>
      <c r="CU74" s="494"/>
      <c r="CV74" s="494"/>
      <c r="CW74" s="494"/>
      <c r="CX74" s="494"/>
      <c r="CY74" s="494"/>
      <c r="CZ74" s="494"/>
      <c r="DA74" s="494"/>
      <c r="DB74" s="494"/>
      <c r="DC74" s="935"/>
    </row>
    <row r="75" spans="1:107" s="70" customFormat="1" ht="21" customHeight="1">
      <c r="A75" s="832">
        <v>11</v>
      </c>
      <c r="B75" s="833"/>
      <c r="C75" s="834"/>
      <c r="D75" s="527">
        <f t="shared" si="1"/>
      </c>
      <c r="E75" s="527"/>
      <c r="F75" s="527"/>
      <c r="G75" s="528">
        <f t="shared" si="2"/>
      </c>
      <c r="H75" s="529"/>
      <c r="I75" s="530"/>
      <c r="J75" s="527">
        <f t="shared" si="3"/>
      </c>
      <c r="K75" s="527"/>
      <c r="L75" s="527"/>
      <c r="M75" s="527">
        <f t="shared" si="4"/>
      </c>
      <c r="N75" s="527"/>
      <c r="O75" s="527"/>
      <c r="P75" s="527">
        <f t="shared" si="5"/>
      </c>
      <c r="Q75" s="527"/>
      <c r="R75" s="527"/>
      <c r="S75" s="527">
        <f t="shared" si="6"/>
      </c>
      <c r="T75" s="527"/>
      <c r="U75" s="527"/>
      <c r="V75" s="527">
        <f t="shared" si="7"/>
      </c>
      <c r="W75" s="527"/>
      <c r="X75" s="527"/>
      <c r="Y75" s="527">
        <f t="shared" si="8"/>
      </c>
      <c r="Z75" s="527"/>
      <c r="AA75" s="527"/>
      <c r="AB75" s="527">
        <f t="shared" si="9"/>
      </c>
      <c r="AC75" s="527"/>
      <c r="AD75" s="527"/>
      <c r="AE75" s="527">
        <f t="shared" si="10"/>
      </c>
      <c r="AF75" s="527"/>
      <c r="AG75" s="527"/>
      <c r="AH75" s="527">
        <f t="shared" si="11"/>
      </c>
      <c r="AI75" s="527"/>
      <c r="AJ75" s="527"/>
      <c r="AK75" s="527">
        <f t="shared" si="12"/>
      </c>
      <c r="AL75" s="527"/>
      <c r="AM75" s="527"/>
      <c r="AN75" s="527">
        <f t="shared" si="13"/>
      </c>
      <c r="AO75" s="926">
        <f t="shared" si="13"/>
      </c>
      <c r="AP75" s="927"/>
      <c r="AQ75" s="927">
        <f t="shared" si="14"/>
      </c>
      <c r="AR75" s="927"/>
      <c r="AS75" s="927"/>
      <c r="AT75" s="927">
        <f t="shared" si="15"/>
      </c>
      <c r="AU75" s="927"/>
      <c r="AV75" s="928"/>
      <c r="AW75" s="531">
        <f t="shared" si="16"/>
      </c>
      <c r="AX75" s="532"/>
      <c r="AY75" s="532"/>
      <c r="AZ75" s="532">
        <f t="shared" si="17"/>
      </c>
      <c r="BA75" s="532"/>
      <c r="BB75" s="533"/>
      <c r="BC75" s="929">
        <f t="shared" si="18"/>
      </c>
      <c r="BD75" s="930"/>
      <c r="BE75" s="930"/>
      <c r="BF75" s="930">
        <f t="shared" si="19"/>
      </c>
      <c r="BG75" s="930"/>
      <c r="BH75" s="930"/>
      <c r="BI75" s="930">
        <f t="shared" si="20"/>
      </c>
      <c r="BJ75" s="930"/>
      <c r="BK75" s="931"/>
      <c r="BL75" s="932">
        <f t="shared" si="28"/>
      </c>
      <c r="BM75" s="933"/>
      <c r="BN75" s="933"/>
      <c r="BO75" s="933">
        <f t="shared" si="21"/>
      </c>
      <c r="BP75" s="933"/>
      <c r="BQ75" s="933"/>
      <c r="BR75" s="933">
        <f t="shared" si="22"/>
      </c>
      <c r="BS75" s="933"/>
      <c r="BT75" s="933"/>
      <c r="BU75" s="933">
        <f t="shared" si="23"/>
      </c>
      <c r="BV75" s="933"/>
      <c r="BW75" s="933"/>
      <c r="BX75" s="933">
        <f t="shared" si="24"/>
      </c>
      <c r="BY75" s="933"/>
      <c r="BZ75" s="933"/>
      <c r="CA75" s="933">
        <f t="shared" si="25"/>
      </c>
      <c r="CB75" s="933"/>
      <c r="CC75" s="933"/>
      <c r="CD75" s="933">
        <f t="shared" si="26"/>
      </c>
      <c r="CE75" s="933"/>
      <c r="CF75" s="933"/>
      <c r="CG75" s="53"/>
      <c r="CH75" s="810" t="s">
        <v>33</v>
      </c>
      <c r="CI75" s="811"/>
      <c r="CJ75" s="812"/>
      <c r="CK75" s="813" t="s">
        <v>34</v>
      </c>
      <c r="CL75" s="811"/>
      <c r="CM75" s="812"/>
      <c r="CN75" s="813" t="s">
        <v>35</v>
      </c>
      <c r="CO75" s="814"/>
      <c r="CP75" s="815"/>
      <c r="CQ75" s="816" t="s">
        <v>36</v>
      </c>
      <c r="CR75" s="814"/>
      <c r="CS75" s="815"/>
      <c r="CT75" s="934">
        <f t="shared" si="27"/>
      </c>
      <c r="CU75" s="494"/>
      <c r="CV75" s="494"/>
      <c r="CW75" s="494"/>
      <c r="CX75" s="494"/>
      <c r="CY75" s="494"/>
      <c r="CZ75" s="494"/>
      <c r="DA75" s="494"/>
      <c r="DB75" s="494"/>
      <c r="DC75" s="935"/>
    </row>
    <row r="76" spans="1:107" s="70" customFormat="1" ht="21" customHeight="1">
      <c r="A76" s="832">
        <v>12</v>
      </c>
      <c r="B76" s="833"/>
      <c r="C76" s="834"/>
      <c r="D76" s="527">
        <f t="shared" si="1"/>
      </c>
      <c r="E76" s="527"/>
      <c r="F76" s="527"/>
      <c r="G76" s="528">
        <f t="shared" si="2"/>
      </c>
      <c r="H76" s="529"/>
      <c r="I76" s="530"/>
      <c r="J76" s="527">
        <f t="shared" si="3"/>
      </c>
      <c r="K76" s="527"/>
      <c r="L76" s="527"/>
      <c r="M76" s="527">
        <f t="shared" si="4"/>
      </c>
      <c r="N76" s="527"/>
      <c r="O76" s="527"/>
      <c r="P76" s="527">
        <f t="shared" si="5"/>
      </c>
      <c r="Q76" s="527"/>
      <c r="R76" s="527"/>
      <c r="S76" s="527">
        <f t="shared" si="6"/>
      </c>
      <c r="T76" s="527"/>
      <c r="U76" s="527"/>
      <c r="V76" s="527">
        <f t="shared" si="7"/>
      </c>
      <c r="W76" s="527"/>
      <c r="X76" s="527"/>
      <c r="Y76" s="527">
        <f t="shared" si="8"/>
      </c>
      <c r="Z76" s="527"/>
      <c r="AA76" s="527"/>
      <c r="AB76" s="527">
        <f t="shared" si="9"/>
      </c>
      <c r="AC76" s="527"/>
      <c r="AD76" s="527"/>
      <c r="AE76" s="527">
        <f t="shared" si="10"/>
      </c>
      <c r="AF76" s="527"/>
      <c r="AG76" s="527"/>
      <c r="AH76" s="527">
        <f t="shared" si="11"/>
      </c>
      <c r="AI76" s="527"/>
      <c r="AJ76" s="527"/>
      <c r="AK76" s="527">
        <f t="shared" si="12"/>
      </c>
      <c r="AL76" s="527"/>
      <c r="AM76" s="527"/>
      <c r="AN76" s="527">
        <f t="shared" si="13"/>
      </c>
      <c r="AO76" s="926">
        <f t="shared" si="13"/>
      </c>
      <c r="AP76" s="927"/>
      <c r="AQ76" s="927">
        <f t="shared" si="14"/>
      </c>
      <c r="AR76" s="927"/>
      <c r="AS76" s="927"/>
      <c r="AT76" s="927">
        <f t="shared" si="15"/>
      </c>
      <c r="AU76" s="927"/>
      <c r="AV76" s="928"/>
      <c r="AW76" s="531">
        <f t="shared" si="16"/>
      </c>
      <c r="AX76" s="532"/>
      <c r="AY76" s="532"/>
      <c r="AZ76" s="532">
        <f t="shared" si="17"/>
      </c>
      <c r="BA76" s="532"/>
      <c r="BB76" s="533"/>
      <c r="BC76" s="929">
        <f t="shared" si="18"/>
      </c>
      <c r="BD76" s="930"/>
      <c r="BE76" s="930"/>
      <c r="BF76" s="930">
        <f t="shared" si="19"/>
      </c>
      <c r="BG76" s="930"/>
      <c r="BH76" s="930"/>
      <c r="BI76" s="930">
        <f t="shared" si="20"/>
      </c>
      <c r="BJ76" s="930"/>
      <c r="BK76" s="931"/>
      <c r="BL76" s="932">
        <f t="shared" si="28"/>
      </c>
      <c r="BM76" s="933"/>
      <c r="BN76" s="933"/>
      <c r="BO76" s="933">
        <f t="shared" si="21"/>
      </c>
      <c r="BP76" s="933"/>
      <c r="BQ76" s="933"/>
      <c r="BR76" s="933">
        <f t="shared" si="22"/>
      </c>
      <c r="BS76" s="933"/>
      <c r="BT76" s="933"/>
      <c r="BU76" s="933">
        <f t="shared" si="23"/>
      </c>
      <c r="BV76" s="933"/>
      <c r="BW76" s="933"/>
      <c r="BX76" s="933">
        <f t="shared" si="24"/>
      </c>
      <c r="BY76" s="933"/>
      <c r="BZ76" s="933"/>
      <c r="CA76" s="933">
        <f t="shared" si="25"/>
      </c>
      <c r="CB76" s="933"/>
      <c r="CC76" s="933"/>
      <c r="CD76" s="933">
        <f t="shared" si="26"/>
      </c>
      <c r="CE76" s="933"/>
      <c r="CF76" s="933"/>
      <c r="CG76" s="53"/>
      <c r="CH76" s="810" t="s">
        <v>33</v>
      </c>
      <c r="CI76" s="811"/>
      <c r="CJ76" s="812"/>
      <c r="CK76" s="813" t="s">
        <v>34</v>
      </c>
      <c r="CL76" s="811"/>
      <c r="CM76" s="812"/>
      <c r="CN76" s="813" t="s">
        <v>35</v>
      </c>
      <c r="CO76" s="814"/>
      <c r="CP76" s="815"/>
      <c r="CQ76" s="816" t="s">
        <v>36</v>
      </c>
      <c r="CR76" s="814"/>
      <c r="CS76" s="815"/>
      <c r="CT76" s="934">
        <f t="shared" si="27"/>
      </c>
      <c r="CU76" s="494"/>
      <c r="CV76" s="494"/>
      <c r="CW76" s="494"/>
      <c r="CX76" s="494"/>
      <c r="CY76" s="494"/>
      <c r="CZ76" s="494"/>
      <c r="DA76" s="494"/>
      <c r="DB76" s="494"/>
      <c r="DC76" s="935"/>
    </row>
    <row r="77" spans="1:107" s="70" customFormat="1" ht="21" customHeight="1">
      <c r="A77" s="829">
        <v>13</v>
      </c>
      <c r="B77" s="830"/>
      <c r="C77" s="831"/>
      <c r="D77" s="542">
        <f t="shared" si="1"/>
      </c>
      <c r="E77" s="542"/>
      <c r="F77" s="542"/>
      <c r="G77" s="543">
        <f t="shared" si="2"/>
      </c>
      <c r="H77" s="544"/>
      <c r="I77" s="545"/>
      <c r="J77" s="527">
        <f t="shared" si="3"/>
      </c>
      <c r="K77" s="527"/>
      <c r="L77" s="527"/>
      <c r="M77" s="527">
        <f t="shared" si="4"/>
      </c>
      <c r="N77" s="527"/>
      <c r="O77" s="527"/>
      <c r="P77" s="527">
        <f t="shared" si="5"/>
      </c>
      <c r="Q77" s="527"/>
      <c r="R77" s="527"/>
      <c r="S77" s="527">
        <f t="shared" si="6"/>
      </c>
      <c r="T77" s="527"/>
      <c r="U77" s="527"/>
      <c r="V77" s="527">
        <f t="shared" si="7"/>
      </c>
      <c r="W77" s="527"/>
      <c r="X77" s="527"/>
      <c r="Y77" s="527">
        <f t="shared" si="8"/>
      </c>
      <c r="Z77" s="527"/>
      <c r="AA77" s="527"/>
      <c r="AB77" s="527">
        <f t="shared" si="9"/>
      </c>
      <c r="AC77" s="527"/>
      <c r="AD77" s="527"/>
      <c r="AE77" s="527">
        <f t="shared" si="10"/>
      </c>
      <c r="AF77" s="527"/>
      <c r="AG77" s="527"/>
      <c r="AH77" s="527">
        <f t="shared" si="11"/>
      </c>
      <c r="AI77" s="527"/>
      <c r="AJ77" s="527"/>
      <c r="AK77" s="527">
        <f t="shared" si="12"/>
      </c>
      <c r="AL77" s="527"/>
      <c r="AM77" s="527"/>
      <c r="AN77" s="527">
        <f t="shared" si="13"/>
      </c>
      <c r="AO77" s="926">
        <f t="shared" si="13"/>
      </c>
      <c r="AP77" s="927"/>
      <c r="AQ77" s="927">
        <f t="shared" si="14"/>
      </c>
      <c r="AR77" s="927"/>
      <c r="AS77" s="927"/>
      <c r="AT77" s="927">
        <f t="shared" si="15"/>
      </c>
      <c r="AU77" s="927"/>
      <c r="AV77" s="928"/>
      <c r="AW77" s="531">
        <f t="shared" si="16"/>
      </c>
      <c r="AX77" s="532"/>
      <c r="AY77" s="532"/>
      <c r="AZ77" s="532">
        <f t="shared" si="17"/>
      </c>
      <c r="BA77" s="532"/>
      <c r="BB77" s="533"/>
      <c r="BC77" s="929">
        <f t="shared" si="18"/>
      </c>
      <c r="BD77" s="930"/>
      <c r="BE77" s="930"/>
      <c r="BF77" s="930">
        <f t="shared" si="19"/>
      </c>
      <c r="BG77" s="930"/>
      <c r="BH77" s="930"/>
      <c r="BI77" s="930">
        <f t="shared" si="20"/>
      </c>
      <c r="BJ77" s="930"/>
      <c r="BK77" s="931"/>
      <c r="BL77" s="932">
        <f t="shared" si="28"/>
      </c>
      <c r="BM77" s="933"/>
      <c r="BN77" s="933"/>
      <c r="BO77" s="933">
        <f t="shared" si="21"/>
      </c>
      <c r="BP77" s="933"/>
      <c r="BQ77" s="933"/>
      <c r="BR77" s="933">
        <f t="shared" si="22"/>
      </c>
      <c r="BS77" s="933"/>
      <c r="BT77" s="933"/>
      <c r="BU77" s="933">
        <f t="shared" si="23"/>
      </c>
      <c r="BV77" s="933"/>
      <c r="BW77" s="933"/>
      <c r="BX77" s="933">
        <f t="shared" si="24"/>
      </c>
      <c r="BY77" s="933"/>
      <c r="BZ77" s="933"/>
      <c r="CA77" s="933">
        <f t="shared" si="25"/>
      </c>
      <c r="CB77" s="933"/>
      <c r="CC77" s="933"/>
      <c r="CD77" s="933">
        <f t="shared" si="26"/>
      </c>
      <c r="CE77" s="933"/>
      <c r="CF77" s="933"/>
      <c r="CG77" s="53"/>
      <c r="CH77" s="715" t="s">
        <v>33</v>
      </c>
      <c r="CI77" s="716"/>
      <c r="CJ77" s="824"/>
      <c r="CK77" s="825" t="s">
        <v>34</v>
      </c>
      <c r="CL77" s="716"/>
      <c r="CM77" s="824"/>
      <c r="CN77" s="825" t="s">
        <v>35</v>
      </c>
      <c r="CO77" s="826"/>
      <c r="CP77" s="827"/>
      <c r="CQ77" s="828" t="s">
        <v>36</v>
      </c>
      <c r="CR77" s="826"/>
      <c r="CS77" s="827"/>
      <c r="CT77" s="934">
        <f t="shared" si="27"/>
      </c>
      <c r="CU77" s="494"/>
      <c r="CV77" s="494"/>
      <c r="CW77" s="494"/>
      <c r="CX77" s="494"/>
      <c r="CY77" s="494"/>
      <c r="CZ77" s="494"/>
      <c r="DA77" s="494"/>
      <c r="DB77" s="494"/>
      <c r="DC77" s="935"/>
    </row>
    <row r="78" spans="1:107" s="70" customFormat="1" ht="21" customHeight="1">
      <c r="A78" s="832">
        <v>14</v>
      </c>
      <c r="B78" s="833"/>
      <c r="C78" s="834"/>
      <c r="D78" s="527">
        <f t="shared" si="1"/>
      </c>
      <c r="E78" s="527"/>
      <c r="F78" s="527"/>
      <c r="G78" s="528">
        <f t="shared" si="2"/>
      </c>
      <c r="H78" s="529"/>
      <c r="I78" s="530"/>
      <c r="J78" s="527">
        <f t="shared" si="3"/>
      </c>
      <c r="K78" s="527"/>
      <c r="L78" s="527"/>
      <c r="M78" s="527">
        <f t="shared" si="4"/>
      </c>
      <c r="N78" s="527"/>
      <c r="O78" s="527"/>
      <c r="P78" s="527">
        <f t="shared" si="5"/>
      </c>
      <c r="Q78" s="527"/>
      <c r="R78" s="527"/>
      <c r="S78" s="527">
        <f t="shared" si="6"/>
      </c>
      <c r="T78" s="527"/>
      <c r="U78" s="527"/>
      <c r="V78" s="527">
        <f t="shared" si="7"/>
      </c>
      <c r="W78" s="527"/>
      <c r="X78" s="527"/>
      <c r="Y78" s="527">
        <f t="shared" si="8"/>
      </c>
      <c r="Z78" s="527"/>
      <c r="AA78" s="527"/>
      <c r="AB78" s="527">
        <f t="shared" si="9"/>
      </c>
      <c r="AC78" s="527"/>
      <c r="AD78" s="527"/>
      <c r="AE78" s="527">
        <f t="shared" si="10"/>
      </c>
      <c r="AF78" s="527"/>
      <c r="AG78" s="527"/>
      <c r="AH78" s="527">
        <f t="shared" si="11"/>
      </c>
      <c r="AI78" s="527"/>
      <c r="AJ78" s="527"/>
      <c r="AK78" s="527">
        <f t="shared" si="12"/>
      </c>
      <c r="AL78" s="527"/>
      <c r="AM78" s="527"/>
      <c r="AN78" s="527">
        <f t="shared" si="13"/>
      </c>
      <c r="AO78" s="926">
        <f t="shared" si="13"/>
      </c>
      <c r="AP78" s="927"/>
      <c r="AQ78" s="927">
        <f t="shared" si="14"/>
      </c>
      <c r="AR78" s="927"/>
      <c r="AS78" s="927"/>
      <c r="AT78" s="927">
        <f t="shared" si="15"/>
      </c>
      <c r="AU78" s="927"/>
      <c r="AV78" s="928"/>
      <c r="AW78" s="531">
        <f t="shared" si="16"/>
      </c>
      <c r="AX78" s="532"/>
      <c r="AY78" s="532"/>
      <c r="AZ78" s="532">
        <f t="shared" si="17"/>
      </c>
      <c r="BA78" s="532"/>
      <c r="BB78" s="533"/>
      <c r="BC78" s="929">
        <f t="shared" si="18"/>
      </c>
      <c r="BD78" s="930"/>
      <c r="BE78" s="930"/>
      <c r="BF78" s="930">
        <f t="shared" si="19"/>
      </c>
      <c r="BG78" s="930"/>
      <c r="BH78" s="930"/>
      <c r="BI78" s="930">
        <f t="shared" si="20"/>
      </c>
      <c r="BJ78" s="930"/>
      <c r="BK78" s="931"/>
      <c r="BL78" s="932">
        <f t="shared" si="28"/>
      </c>
      <c r="BM78" s="933"/>
      <c r="BN78" s="933"/>
      <c r="BO78" s="933">
        <f t="shared" si="21"/>
      </c>
      <c r="BP78" s="933"/>
      <c r="BQ78" s="933"/>
      <c r="BR78" s="933">
        <f t="shared" si="22"/>
      </c>
      <c r="BS78" s="933"/>
      <c r="BT78" s="933"/>
      <c r="BU78" s="933">
        <f t="shared" si="23"/>
      </c>
      <c r="BV78" s="933"/>
      <c r="BW78" s="933"/>
      <c r="BX78" s="933">
        <f t="shared" si="24"/>
      </c>
      <c r="BY78" s="933"/>
      <c r="BZ78" s="933"/>
      <c r="CA78" s="933">
        <f t="shared" si="25"/>
      </c>
      <c r="CB78" s="933"/>
      <c r="CC78" s="933"/>
      <c r="CD78" s="933">
        <f t="shared" si="26"/>
      </c>
      <c r="CE78" s="933"/>
      <c r="CF78" s="933"/>
      <c r="CG78" s="53"/>
      <c r="CH78" s="810" t="s">
        <v>33</v>
      </c>
      <c r="CI78" s="811"/>
      <c r="CJ78" s="812"/>
      <c r="CK78" s="813" t="s">
        <v>34</v>
      </c>
      <c r="CL78" s="811"/>
      <c r="CM78" s="812"/>
      <c r="CN78" s="813" t="s">
        <v>35</v>
      </c>
      <c r="CO78" s="814"/>
      <c r="CP78" s="815"/>
      <c r="CQ78" s="816" t="s">
        <v>36</v>
      </c>
      <c r="CR78" s="814"/>
      <c r="CS78" s="815"/>
      <c r="CT78" s="934">
        <f t="shared" si="27"/>
      </c>
      <c r="CU78" s="494"/>
      <c r="CV78" s="494"/>
      <c r="CW78" s="494"/>
      <c r="CX78" s="494"/>
      <c r="CY78" s="494"/>
      <c r="CZ78" s="494"/>
      <c r="DA78" s="494"/>
      <c r="DB78" s="494"/>
      <c r="DC78" s="935"/>
    </row>
    <row r="79" spans="1:107" s="70" customFormat="1" ht="21" customHeight="1">
      <c r="A79" s="832">
        <v>15</v>
      </c>
      <c r="B79" s="833"/>
      <c r="C79" s="834"/>
      <c r="D79" s="527">
        <f t="shared" si="1"/>
      </c>
      <c r="E79" s="527"/>
      <c r="F79" s="527"/>
      <c r="G79" s="528">
        <f t="shared" si="2"/>
      </c>
      <c r="H79" s="529"/>
      <c r="I79" s="530"/>
      <c r="J79" s="527">
        <f t="shared" si="3"/>
      </c>
      <c r="K79" s="527"/>
      <c r="L79" s="527"/>
      <c r="M79" s="527">
        <f t="shared" si="4"/>
      </c>
      <c r="N79" s="527"/>
      <c r="O79" s="527"/>
      <c r="P79" s="527">
        <f t="shared" si="5"/>
      </c>
      <c r="Q79" s="527"/>
      <c r="R79" s="527"/>
      <c r="S79" s="527">
        <f t="shared" si="6"/>
      </c>
      <c r="T79" s="527"/>
      <c r="U79" s="527"/>
      <c r="V79" s="527">
        <f t="shared" si="7"/>
      </c>
      <c r="W79" s="527"/>
      <c r="X79" s="527"/>
      <c r="Y79" s="527">
        <f t="shared" si="8"/>
      </c>
      <c r="Z79" s="527"/>
      <c r="AA79" s="527"/>
      <c r="AB79" s="527">
        <f t="shared" si="9"/>
      </c>
      <c r="AC79" s="527"/>
      <c r="AD79" s="527"/>
      <c r="AE79" s="527">
        <f t="shared" si="10"/>
      </c>
      <c r="AF79" s="527"/>
      <c r="AG79" s="527"/>
      <c r="AH79" s="527">
        <f t="shared" si="11"/>
      </c>
      <c r="AI79" s="527"/>
      <c r="AJ79" s="527"/>
      <c r="AK79" s="527">
        <f t="shared" si="12"/>
      </c>
      <c r="AL79" s="527"/>
      <c r="AM79" s="527"/>
      <c r="AN79" s="527">
        <f t="shared" si="13"/>
      </c>
      <c r="AO79" s="926">
        <f t="shared" si="13"/>
      </c>
      <c r="AP79" s="927"/>
      <c r="AQ79" s="927">
        <f t="shared" si="14"/>
      </c>
      <c r="AR79" s="927"/>
      <c r="AS79" s="927"/>
      <c r="AT79" s="927">
        <f t="shared" si="15"/>
      </c>
      <c r="AU79" s="927"/>
      <c r="AV79" s="928"/>
      <c r="AW79" s="531">
        <f t="shared" si="16"/>
      </c>
      <c r="AX79" s="532"/>
      <c r="AY79" s="532"/>
      <c r="AZ79" s="532">
        <f t="shared" si="17"/>
      </c>
      <c r="BA79" s="532"/>
      <c r="BB79" s="533"/>
      <c r="BC79" s="929">
        <f t="shared" si="18"/>
      </c>
      <c r="BD79" s="930"/>
      <c r="BE79" s="930"/>
      <c r="BF79" s="930">
        <f t="shared" si="19"/>
      </c>
      <c r="BG79" s="930"/>
      <c r="BH79" s="930"/>
      <c r="BI79" s="930">
        <f t="shared" si="20"/>
      </c>
      <c r="BJ79" s="930"/>
      <c r="BK79" s="931"/>
      <c r="BL79" s="932">
        <f t="shared" si="28"/>
      </c>
      <c r="BM79" s="933"/>
      <c r="BN79" s="933"/>
      <c r="BO79" s="933">
        <f t="shared" si="21"/>
      </c>
      <c r="BP79" s="933"/>
      <c r="BQ79" s="933"/>
      <c r="BR79" s="933">
        <f t="shared" si="22"/>
      </c>
      <c r="BS79" s="933"/>
      <c r="BT79" s="933"/>
      <c r="BU79" s="933">
        <f t="shared" si="23"/>
      </c>
      <c r="BV79" s="933"/>
      <c r="BW79" s="933"/>
      <c r="BX79" s="933">
        <f t="shared" si="24"/>
      </c>
      <c r="BY79" s="933"/>
      <c r="BZ79" s="933"/>
      <c r="CA79" s="933">
        <f t="shared" si="25"/>
      </c>
      <c r="CB79" s="933"/>
      <c r="CC79" s="933"/>
      <c r="CD79" s="933">
        <f t="shared" si="26"/>
      </c>
      <c r="CE79" s="933"/>
      <c r="CF79" s="933"/>
      <c r="CG79" s="53"/>
      <c r="CH79" s="810" t="s">
        <v>33</v>
      </c>
      <c r="CI79" s="811"/>
      <c r="CJ79" s="812"/>
      <c r="CK79" s="813" t="s">
        <v>34</v>
      </c>
      <c r="CL79" s="811"/>
      <c r="CM79" s="812"/>
      <c r="CN79" s="813" t="s">
        <v>35</v>
      </c>
      <c r="CO79" s="814"/>
      <c r="CP79" s="815"/>
      <c r="CQ79" s="816" t="s">
        <v>36</v>
      </c>
      <c r="CR79" s="814"/>
      <c r="CS79" s="815"/>
      <c r="CT79" s="934">
        <f t="shared" si="27"/>
      </c>
      <c r="CU79" s="494"/>
      <c r="CV79" s="494"/>
      <c r="CW79" s="494"/>
      <c r="CX79" s="494"/>
      <c r="CY79" s="494"/>
      <c r="CZ79" s="494"/>
      <c r="DA79" s="494"/>
      <c r="DB79" s="494"/>
      <c r="DC79" s="935"/>
    </row>
    <row r="80" spans="1:107" s="70" customFormat="1" ht="21" customHeight="1" thickBot="1">
      <c r="A80" s="941">
        <v>16</v>
      </c>
      <c r="B80" s="488"/>
      <c r="C80" s="942"/>
      <c r="D80" s="549">
        <f t="shared" si="1"/>
      </c>
      <c r="E80" s="549"/>
      <c r="F80" s="549"/>
      <c r="G80" s="550">
        <f t="shared" si="2"/>
      </c>
      <c r="H80" s="551"/>
      <c r="I80" s="552"/>
      <c r="J80" s="553">
        <f t="shared" si="3"/>
      </c>
      <c r="K80" s="549"/>
      <c r="L80" s="549"/>
      <c r="M80" s="549">
        <f t="shared" si="4"/>
      </c>
      <c r="N80" s="549"/>
      <c r="O80" s="549"/>
      <c r="P80" s="549">
        <f t="shared" si="5"/>
      </c>
      <c r="Q80" s="549"/>
      <c r="R80" s="549"/>
      <c r="S80" s="549">
        <f t="shared" si="6"/>
      </c>
      <c r="T80" s="549"/>
      <c r="U80" s="549"/>
      <c r="V80" s="549">
        <f t="shared" si="7"/>
      </c>
      <c r="W80" s="549"/>
      <c r="X80" s="549"/>
      <c r="Y80" s="549">
        <f t="shared" si="8"/>
      </c>
      <c r="Z80" s="549"/>
      <c r="AA80" s="549"/>
      <c r="AB80" s="549">
        <f t="shared" si="9"/>
      </c>
      <c r="AC80" s="549"/>
      <c r="AD80" s="549"/>
      <c r="AE80" s="549">
        <f t="shared" si="10"/>
      </c>
      <c r="AF80" s="549"/>
      <c r="AG80" s="549"/>
      <c r="AH80" s="549">
        <f t="shared" si="11"/>
      </c>
      <c r="AI80" s="549"/>
      <c r="AJ80" s="549"/>
      <c r="AK80" s="549">
        <f t="shared" si="12"/>
      </c>
      <c r="AL80" s="549"/>
      <c r="AM80" s="549"/>
      <c r="AN80" s="549">
        <f t="shared" si="13"/>
      </c>
      <c r="AO80" s="943">
        <f t="shared" si="13"/>
      </c>
      <c r="AP80" s="944"/>
      <c r="AQ80" s="944">
        <f t="shared" si="14"/>
      </c>
      <c r="AR80" s="944"/>
      <c r="AS80" s="944"/>
      <c r="AT80" s="944">
        <f t="shared" si="15"/>
      </c>
      <c r="AU80" s="944"/>
      <c r="AV80" s="945"/>
      <c r="AW80" s="557">
        <f t="shared" si="16"/>
      </c>
      <c r="AX80" s="558"/>
      <c r="AY80" s="558"/>
      <c r="AZ80" s="558">
        <f t="shared" si="17"/>
      </c>
      <c r="BA80" s="558"/>
      <c r="BB80" s="559"/>
      <c r="BC80" s="966">
        <f t="shared" si="18"/>
      </c>
      <c r="BD80" s="967"/>
      <c r="BE80" s="967"/>
      <c r="BF80" s="967">
        <f t="shared" si="19"/>
      </c>
      <c r="BG80" s="967"/>
      <c r="BH80" s="967"/>
      <c r="BI80" s="967">
        <f t="shared" si="20"/>
      </c>
      <c r="BJ80" s="967"/>
      <c r="BK80" s="968"/>
      <c r="BL80" s="936">
        <f t="shared" si="28"/>
      </c>
      <c r="BM80" s="937"/>
      <c r="BN80" s="937"/>
      <c r="BO80" s="937">
        <f t="shared" si="21"/>
      </c>
      <c r="BP80" s="937"/>
      <c r="BQ80" s="937"/>
      <c r="BR80" s="937">
        <f t="shared" si="22"/>
      </c>
      <c r="BS80" s="937"/>
      <c r="BT80" s="937"/>
      <c r="BU80" s="937">
        <f t="shared" si="23"/>
      </c>
      <c r="BV80" s="937"/>
      <c r="BW80" s="937"/>
      <c r="BX80" s="937">
        <f t="shared" si="24"/>
      </c>
      <c r="BY80" s="937"/>
      <c r="BZ80" s="937"/>
      <c r="CA80" s="937">
        <f t="shared" si="25"/>
      </c>
      <c r="CB80" s="937"/>
      <c r="CC80" s="937"/>
      <c r="CD80" s="937">
        <f t="shared" si="26"/>
      </c>
      <c r="CE80" s="937"/>
      <c r="CF80" s="937"/>
      <c r="CG80" s="54"/>
      <c r="CH80" s="698" t="s">
        <v>33</v>
      </c>
      <c r="CI80" s="938"/>
      <c r="CJ80" s="939"/>
      <c r="CK80" s="940" t="s">
        <v>34</v>
      </c>
      <c r="CL80" s="938"/>
      <c r="CM80" s="939"/>
      <c r="CN80" s="940" t="s">
        <v>35</v>
      </c>
      <c r="CO80" s="946"/>
      <c r="CP80" s="947"/>
      <c r="CQ80" s="948" t="s">
        <v>36</v>
      </c>
      <c r="CR80" s="946"/>
      <c r="CS80" s="947"/>
      <c r="CT80" s="949">
        <f t="shared" si="27"/>
      </c>
      <c r="CU80" s="950"/>
      <c r="CV80" s="950"/>
      <c r="CW80" s="950"/>
      <c r="CX80" s="950"/>
      <c r="CY80" s="950"/>
      <c r="CZ80" s="950"/>
      <c r="DA80" s="950"/>
      <c r="DB80" s="950"/>
      <c r="DC80" s="951"/>
    </row>
    <row r="81" spans="1:107" s="70" customFormat="1" ht="21" customHeight="1" thickTop="1">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5"/>
      <c r="AO81" s="863" t="s">
        <v>77</v>
      </c>
      <c r="AP81" s="864"/>
      <c r="AQ81" s="864"/>
      <c r="AR81" s="864"/>
      <c r="AS81" s="864"/>
      <c r="AT81" s="864"/>
      <c r="AU81" s="864"/>
      <c r="AV81" s="864"/>
      <c r="AW81" s="864"/>
      <c r="AX81" s="864"/>
      <c r="AY81" s="864"/>
      <c r="AZ81" s="864"/>
      <c r="BA81" s="864"/>
      <c r="BB81" s="864"/>
      <c r="BC81" s="864"/>
      <c r="BD81" s="864"/>
      <c r="BE81" s="864"/>
      <c r="BF81" s="864"/>
      <c r="BG81" s="864"/>
      <c r="BH81" s="864"/>
      <c r="BI81" s="864"/>
      <c r="BJ81" s="864"/>
      <c r="BK81" s="865"/>
      <c r="BL81" s="952">
        <f t="shared" si="28"/>
        <v>2700000</v>
      </c>
      <c r="BM81" s="953"/>
      <c r="BN81" s="953"/>
      <c r="BO81" s="953">
        <f t="shared" si="21"/>
      </c>
      <c r="BP81" s="953"/>
      <c r="BQ81" s="953"/>
      <c r="BR81" s="953">
        <f t="shared" si="22"/>
      </c>
      <c r="BS81" s="953"/>
      <c r="BT81" s="953"/>
      <c r="BU81" s="953">
        <f t="shared" si="23"/>
      </c>
      <c r="BV81" s="953"/>
      <c r="BW81" s="953"/>
      <c r="BX81" s="953">
        <f t="shared" si="24"/>
      </c>
      <c r="BY81" s="953"/>
      <c r="BZ81" s="953"/>
      <c r="CA81" s="953">
        <f t="shared" si="25"/>
      </c>
      <c r="CB81" s="953"/>
      <c r="CC81" s="953"/>
      <c r="CD81" s="953">
        <f t="shared" si="26"/>
      </c>
      <c r="CE81" s="953"/>
      <c r="CF81" s="953"/>
      <c r="CG81" s="143"/>
      <c r="CH81" s="954" t="s">
        <v>40</v>
      </c>
      <c r="CI81" s="955"/>
      <c r="CJ81" s="955"/>
      <c r="CK81" s="955"/>
      <c r="CL81" s="955"/>
      <c r="CM81" s="955"/>
      <c r="CN81" s="955"/>
      <c r="CO81" s="955"/>
      <c r="CP81" s="956"/>
      <c r="CQ81" s="957">
        <f>IF(CQ36="","",CQ36)</f>
        <v>270000</v>
      </c>
      <c r="CR81" s="957"/>
      <c r="CS81" s="957"/>
      <c r="CT81" s="957"/>
      <c r="CU81" s="957"/>
      <c r="CV81" s="957"/>
      <c r="CW81" s="957"/>
      <c r="CX81" s="957"/>
      <c r="CY81" s="957"/>
      <c r="CZ81" s="957"/>
      <c r="DA81" s="957"/>
      <c r="DB81" s="957"/>
      <c r="DC81" s="958"/>
    </row>
    <row r="82" spans="1:107" s="72" customFormat="1" ht="17.25" customHeight="1">
      <c r="A82" s="68"/>
      <c r="B82" s="71"/>
      <c r="C82" s="71"/>
      <c r="D82" s="71"/>
      <c r="E82" s="71"/>
      <c r="F82" s="71"/>
      <c r="G82" s="71"/>
      <c r="H82" s="71"/>
      <c r="I82" s="71"/>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67"/>
      <c r="AO82" s="874" t="s">
        <v>81</v>
      </c>
      <c r="AP82" s="875"/>
      <c r="AQ82" s="875"/>
      <c r="AR82" s="875"/>
      <c r="AS82" s="875"/>
      <c r="AT82" s="875"/>
      <c r="AU82" s="875"/>
      <c r="AV82" s="875"/>
      <c r="AW82" s="875"/>
      <c r="AX82" s="875"/>
      <c r="AY82" s="875"/>
      <c r="AZ82" s="875"/>
      <c r="BA82" s="875"/>
      <c r="BB82" s="875"/>
      <c r="BC82" s="875"/>
      <c r="BD82" s="875"/>
      <c r="BE82" s="875"/>
      <c r="BF82" s="875"/>
      <c r="BG82" s="875"/>
      <c r="BH82" s="875"/>
      <c r="BI82" s="875"/>
      <c r="BJ82" s="875"/>
      <c r="BK82" s="876"/>
      <c r="BL82" s="959">
        <f t="shared" si="28"/>
        <v>2700000</v>
      </c>
      <c r="BM82" s="960"/>
      <c r="BN82" s="960"/>
      <c r="BO82" s="960">
        <f t="shared" si="21"/>
      </c>
      <c r="BP82" s="960"/>
      <c r="BQ82" s="960"/>
      <c r="BR82" s="960">
        <f t="shared" si="22"/>
      </c>
      <c r="BS82" s="960"/>
      <c r="BT82" s="960"/>
      <c r="BU82" s="960">
        <f t="shared" si="23"/>
      </c>
      <c r="BV82" s="960"/>
      <c r="BW82" s="960"/>
      <c r="BX82" s="960">
        <f t="shared" si="24"/>
      </c>
      <c r="BY82" s="960"/>
      <c r="BZ82" s="960"/>
      <c r="CA82" s="960">
        <f t="shared" si="25"/>
      </c>
      <c r="CB82" s="960"/>
      <c r="CC82" s="960"/>
      <c r="CD82" s="960">
        <f t="shared" si="26"/>
      </c>
      <c r="CE82" s="960"/>
      <c r="CF82" s="960"/>
      <c r="CG82" s="176"/>
      <c r="CH82" s="961" t="s">
        <v>40</v>
      </c>
      <c r="CI82" s="962"/>
      <c r="CJ82" s="962"/>
      <c r="CK82" s="962"/>
      <c r="CL82" s="962"/>
      <c r="CM82" s="962"/>
      <c r="CN82" s="962"/>
      <c r="CO82" s="962"/>
      <c r="CP82" s="963"/>
      <c r="CQ82" s="964">
        <f>IF(CQ37="","",CQ37)</f>
        <v>270000</v>
      </c>
      <c r="CR82" s="964"/>
      <c r="CS82" s="964"/>
      <c r="CT82" s="964"/>
      <c r="CU82" s="964"/>
      <c r="CV82" s="964"/>
      <c r="CW82" s="964"/>
      <c r="CX82" s="964"/>
      <c r="CY82" s="964"/>
      <c r="CZ82" s="964"/>
      <c r="DA82" s="964"/>
      <c r="DB82" s="964"/>
      <c r="DC82" s="965"/>
    </row>
    <row r="83" spans="1:107" s="72" customFormat="1" ht="17.25" customHeight="1">
      <c r="A83" s="111"/>
      <c r="B83" s="71"/>
      <c r="C83" s="71"/>
      <c r="D83" s="71"/>
      <c r="E83" s="71"/>
      <c r="F83" s="71"/>
      <c r="G83" s="71"/>
      <c r="H83" s="71"/>
      <c r="I83" s="7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70"/>
      <c r="AO83" s="884" t="s">
        <v>80</v>
      </c>
      <c r="AP83" s="885"/>
      <c r="AQ83" s="885"/>
      <c r="AR83" s="885"/>
      <c r="AS83" s="885"/>
      <c r="AT83" s="885"/>
      <c r="AU83" s="885"/>
      <c r="AV83" s="885"/>
      <c r="AW83" s="885"/>
      <c r="AX83" s="885"/>
      <c r="AY83" s="885"/>
      <c r="AZ83" s="885"/>
      <c r="BA83" s="885"/>
      <c r="BB83" s="885"/>
      <c r="BC83" s="885"/>
      <c r="BD83" s="885"/>
      <c r="BE83" s="885"/>
      <c r="BF83" s="885"/>
      <c r="BG83" s="885"/>
      <c r="BH83" s="885"/>
      <c r="BI83" s="885"/>
      <c r="BJ83" s="885"/>
      <c r="BK83" s="886"/>
      <c r="BL83" s="969">
        <f t="shared" si="28"/>
        <v>0</v>
      </c>
      <c r="BM83" s="970"/>
      <c r="BN83" s="970"/>
      <c r="BO83" s="970">
        <f t="shared" si="21"/>
      </c>
      <c r="BP83" s="970"/>
      <c r="BQ83" s="970"/>
      <c r="BR83" s="970">
        <f t="shared" si="22"/>
      </c>
      <c r="BS83" s="970"/>
      <c r="BT83" s="970"/>
      <c r="BU83" s="970">
        <f t="shared" si="23"/>
      </c>
      <c r="BV83" s="970"/>
      <c r="BW83" s="970"/>
      <c r="BX83" s="970">
        <f t="shared" si="24"/>
      </c>
      <c r="BY83" s="970"/>
      <c r="BZ83" s="970"/>
      <c r="CA83" s="970">
        <f t="shared" si="25"/>
      </c>
      <c r="CB83" s="970"/>
      <c r="CC83" s="970"/>
      <c r="CD83" s="970">
        <f t="shared" si="26"/>
      </c>
      <c r="CE83" s="970"/>
      <c r="CF83" s="970"/>
      <c r="CG83" s="177"/>
      <c r="CH83" s="971" t="s">
        <v>40</v>
      </c>
      <c r="CI83" s="972"/>
      <c r="CJ83" s="972"/>
      <c r="CK83" s="972"/>
      <c r="CL83" s="972"/>
      <c r="CM83" s="972"/>
      <c r="CN83" s="972"/>
      <c r="CO83" s="972"/>
      <c r="CP83" s="973"/>
      <c r="CQ83" s="974">
        <f>IF(CQ38="","",CQ38)</f>
        <v>0</v>
      </c>
      <c r="CR83" s="974"/>
      <c r="CS83" s="974"/>
      <c r="CT83" s="974"/>
      <c r="CU83" s="974"/>
      <c r="CV83" s="974"/>
      <c r="CW83" s="974"/>
      <c r="CX83" s="974"/>
      <c r="CY83" s="974"/>
      <c r="CZ83" s="974"/>
      <c r="DA83" s="974"/>
      <c r="DB83" s="974"/>
      <c r="DC83" s="975"/>
    </row>
    <row r="84" spans="10:107" s="70" customFormat="1" ht="17.25" customHeight="1" thickBot="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70"/>
      <c r="AO84" s="894" t="s">
        <v>79</v>
      </c>
      <c r="AP84" s="895"/>
      <c r="AQ84" s="895"/>
      <c r="AR84" s="895"/>
      <c r="AS84" s="895"/>
      <c r="AT84" s="895"/>
      <c r="AU84" s="895"/>
      <c r="AV84" s="895"/>
      <c r="AW84" s="895"/>
      <c r="AX84" s="895"/>
      <c r="AY84" s="895"/>
      <c r="AZ84" s="895"/>
      <c r="BA84" s="895"/>
      <c r="BB84" s="895"/>
      <c r="BC84" s="895"/>
      <c r="BD84" s="895"/>
      <c r="BE84" s="895"/>
      <c r="BF84" s="895"/>
      <c r="BG84" s="895"/>
      <c r="BH84" s="895"/>
      <c r="BI84" s="895"/>
      <c r="BJ84" s="895"/>
      <c r="BK84" s="896"/>
      <c r="BL84" s="976">
        <f>IF(BL39="","",BL39)</f>
        <v>0</v>
      </c>
      <c r="BM84" s="977"/>
      <c r="BN84" s="977"/>
      <c r="BO84" s="977">
        <f t="shared" si="21"/>
      </c>
      <c r="BP84" s="977"/>
      <c r="BQ84" s="977"/>
      <c r="BR84" s="977">
        <f t="shared" si="22"/>
      </c>
      <c r="BS84" s="977"/>
      <c r="BT84" s="977"/>
      <c r="BU84" s="977">
        <f t="shared" si="23"/>
      </c>
      <c r="BV84" s="977"/>
      <c r="BW84" s="977"/>
      <c r="BX84" s="977">
        <f t="shared" si="24"/>
      </c>
      <c r="BY84" s="977"/>
      <c r="BZ84" s="977"/>
      <c r="CA84" s="977">
        <f t="shared" si="25"/>
      </c>
      <c r="CB84" s="977"/>
      <c r="CC84" s="977"/>
      <c r="CD84" s="977">
        <f t="shared" si="26"/>
      </c>
      <c r="CE84" s="977"/>
      <c r="CF84" s="977"/>
      <c r="CG84" s="178"/>
      <c r="CH84" s="978" t="s">
        <v>76</v>
      </c>
      <c r="CI84" s="979"/>
      <c r="CJ84" s="979"/>
      <c r="CK84" s="979"/>
      <c r="CL84" s="979"/>
      <c r="CM84" s="979"/>
      <c r="CN84" s="979"/>
      <c r="CO84" s="979"/>
      <c r="CP84" s="980"/>
      <c r="CQ84" s="981">
        <f>IF(CQ39="","",CQ39)</f>
        <v>0</v>
      </c>
      <c r="CR84" s="981"/>
      <c r="CS84" s="981"/>
      <c r="CT84" s="981"/>
      <c r="CU84" s="981"/>
      <c r="CV84" s="981"/>
      <c r="CW84" s="981"/>
      <c r="CX84" s="981"/>
      <c r="CY84" s="981"/>
      <c r="CZ84" s="981"/>
      <c r="DA84" s="981"/>
      <c r="DB84" s="981"/>
      <c r="DC84" s="982"/>
    </row>
    <row r="85" spans="1:107" s="70" customFormat="1" ht="4.5" customHeight="1">
      <c r="A85" s="72"/>
      <c r="B85" s="72"/>
      <c r="C85" s="72"/>
      <c r="D85" s="105"/>
      <c r="E85" s="105"/>
      <c r="F85" s="105"/>
      <c r="G85" s="105"/>
      <c r="H85" s="105"/>
      <c r="I85" s="105"/>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80"/>
      <c r="BM85" s="180"/>
      <c r="BN85" s="180"/>
      <c r="BO85" s="180"/>
      <c r="BP85" s="180"/>
      <c r="BQ85" s="180"/>
      <c r="BR85" s="180"/>
      <c r="BS85" s="180"/>
      <c r="BT85" s="180"/>
      <c r="BU85" s="180"/>
      <c r="BV85" s="180"/>
      <c r="BW85" s="180"/>
      <c r="BX85" s="180"/>
      <c r="BY85" s="180"/>
      <c r="BZ85" s="180"/>
      <c r="CA85" s="180"/>
      <c r="CB85" s="180"/>
      <c r="CC85" s="180"/>
      <c r="CD85" s="180"/>
      <c r="CE85" s="180"/>
      <c r="CF85" s="180"/>
      <c r="CG85" s="181"/>
      <c r="CH85" s="181"/>
      <c r="CI85" s="181"/>
      <c r="CJ85" s="181"/>
      <c r="CK85" s="181"/>
      <c r="CL85" s="181"/>
      <c r="CM85" s="181"/>
      <c r="CN85" s="181"/>
      <c r="CO85" s="181"/>
      <c r="CP85" s="181"/>
      <c r="CQ85" s="181"/>
      <c r="CR85" s="181"/>
      <c r="CS85" s="181"/>
      <c r="CT85" s="181"/>
      <c r="CU85" s="181"/>
      <c r="CV85" s="181"/>
      <c r="CW85" s="181"/>
      <c r="CX85" s="181"/>
      <c r="CY85" s="181"/>
      <c r="CZ85" s="181"/>
      <c r="DA85" s="181"/>
      <c r="DB85" s="181"/>
      <c r="DC85" s="181"/>
    </row>
    <row r="86" spans="38:107" s="70" customFormat="1" ht="17.25" customHeight="1">
      <c r="AL86" s="71"/>
      <c r="AM86" s="130"/>
      <c r="AN86" s="130"/>
      <c r="AO86" s="130"/>
      <c r="AP86" s="130"/>
      <c r="AQ86" s="130"/>
      <c r="AR86" s="983" t="s">
        <v>37</v>
      </c>
      <c r="AS86" s="983"/>
      <c r="AT86" s="983"/>
      <c r="AU86" s="983"/>
      <c r="AV86" s="983"/>
      <c r="AW86" s="983"/>
      <c r="AX86" s="983"/>
      <c r="AY86" s="983"/>
      <c r="AZ86" s="983"/>
      <c r="BA86" s="983"/>
      <c r="BB86" s="983"/>
      <c r="BC86" s="983"/>
      <c r="BD86" s="983"/>
      <c r="BE86" s="983"/>
      <c r="BF86" s="983"/>
      <c r="BG86" s="983"/>
      <c r="BH86" s="984" t="s">
        <v>38</v>
      </c>
      <c r="BI86" s="985"/>
      <c r="BJ86" s="985"/>
      <c r="BK86" s="985"/>
      <c r="BL86" s="985"/>
      <c r="BM86" s="985"/>
      <c r="BN86" s="985"/>
      <c r="BO86" s="985"/>
      <c r="BP86" s="985"/>
      <c r="BQ86" s="985"/>
      <c r="BR86" s="985"/>
      <c r="BS86" s="985"/>
      <c r="BT86" s="985"/>
      <c r="BU86" s="985"/>
      <c r="BV86" s="985"/>
      <c r="BW86" s="985"/>
      <c r="BX86" s="985"/>
      <c r="BY86" s="985"/>
      <c r="BZ86" s="985"/>
      <c r="CA86" s="986"/>
      <c r="CB86" s="983" t="s">
        <v>39</v>
      </c>
      <c r="CC86" s="983"/>
      <c r="CD86" s="983"/>
      <c r="CE86" s="983"/>
      <c r="CF86" s="983"/>
      <c r="CG86" s="983"/>
      <c r="CH86" s="983"/>
      <c r="CI86" s="983"/>
      <c r="CJ86" s="983"/>
      <c r="CK86" s="983"/>
      <c r="CL86" s="983"/>
      <c r="CM86" s="983"/>
      <c r="CN86" s="983"/>
      <c r="CO86" s="983"/>
      <c r="CP86" s="983"/>
      <c r="CQ86" s="983"/>
      <c r="CR86" s="983" t="s">
        <v>40</v>
      </c>
      <c r="CS86" s="983"/>
      <c r="CT86" s="983"/>
      <c r="CU86" s="983"/>
      <c r="CV86" s="983"/>
      <c r="CW86" s="983"/>
      <c r="CX86" s="983"/>
      <c r="CY86" s="983"/>
      <c r="CZ86" s="983"/>
      <c r="DA86" s="983"/>
      <c r="DB86" s="983"/>
      <c r="DC86" s="983"/>
    </row>
    <row r="87" spans="1:107" s="70" customFormat="1" ht="17.25" customHeight="1">
      <c r="A87" s="182"/>
      <c r="B87" s="987" t="s">
        <v>41</v>
      </c>
      <c r="C87" s="987"/>
      <c r="D87" s="987"/>
      <c r="E87" s="987"/>
      <c r="F87" s="663"/>
      <c r="G87" s="663"/>
      <c r="H87" s="663"/>
      <c r="I87" s="663"/>
      <c r="J87" s="663"/>
      <c r="K87" s="663"/>
      <c r="L87" s="663"/>
      <c r="M87" s="663"/>
      <c r="N87" s="663"/>
      <c r="O87" s="663"/>
      <c r="P87" s="663"/>
      <c r="Q87" s="663"/>
      <c r="R87" s="663"/>
      <c r="S87" s="663"/>
      <c r="T87" s="663"/>
      <c r="U87" s="663"/>
      <c r="V87" s="663"/>
      <c r="W87" s="663"/>
      <c r="X87" s="663"/>
      <c r="Y87" s="663"/>
      <c r="Z87" s="663"/>
      <c r="AA87" s="663"/>
      <c r="AB87" s="663"/>
      <c r="AC87" s="663"/>
      <c r="AD87" s="663"/>
      <c r="AE87" s="663"/>
      <c r="AF87" s="663"/>
      <c r="AG87" s="663"/>
      <c r="AH87" s="663"/>
      <c r="AI87" s="663"/>
      <c r="AJ87" s="663"/>
      <c r="AK87" s="663"/>
      <c r="AL87" s="663"/>
      <c r="AM87" s="130"/>
      <c r="AN87" s="130"/>
      <c r="AO87" s="130"/>
      <c r="AP87" s="130"/>
      <c r="AQ87" s="130"/>
      <c r="AR87" s="992"/>
      <c r="AS87" s="992"/>
      <c r="AT87" s="992"/>
      <c r="AU87" s="992"/>
      <c r="AV87" s="992"/>
      <c r="AW87" s="992"/>
      <c r="AX87" s="992"/>
      <c r="AY87" s="992"/>
      <c r="AZ87" s="992"/>
      <c r="BA87" s="992"/>
      <c r="BB87" s="992"/>
      <c r="BC87" s="992"/>
      <c r="BD87" s="992"/>
      <c r="BE87" s="992"/>
      <c r="BF87" s="992"/>
      <c r="BG87" s="992"/>
      <c r="BH87" s="993"/>
      <c r="BI87" s="994"/>
      <c r="BJ87" s="994"/>
      <c r="BK87" s="994"/>
      <c r="BL87" s="994"/>
      <c r="BM87" s="994"/>
      <c r="BN87" s="994"/>
      <c r="BO87" s="994"/>
      <c r="BP87" s="994"/>
      <c r="BQ87" s="994"/>
      <c r="BR87" s="994"/>
      <c r="BS87" s="994"/>
      <c r="BT87" s="994"/>
      <c r="BU87" s="994"/>
      <c r="BV87" s="994"/>
      <c r="BW87" s="994"/>
      <c r="BX87" s="994"/>
      <c r="BY87" s="994"/>
      <c r="BZ87" s="994"/>
      <c r="CA87" s="995"/>
      <c r="CB87" s="996"/>
      <c r="CC87" s="996"/>
      <c r="CD87" s="996"/>
      <c r="CE87" s="996"/>
      <c r="CF87" s="996"/>
      <c r="CG87" s="996"/>
      <c r="CH87" s="996"/>
      <c r="CI87" s="996"/>
      <c r="CJ87" s="996"/>
      <c r="CK87" s="996"/>
      <c r="CL87" s="996"/>
      <c r="CM87" s="996"/>
      <c r="CN87" s="996"/>
      <c r="CO87" s="996"/>
      <c r="CP87" s="996"/>
      <c r="CQ87" s="996"/>
      <c r="CR87" s="996"/>
      <c r="CS87" s="996"/>
      <c r="CT87" s="996"/>
      <c r="CU87" s="996"/>
      <c r="CV87" s="996"/>
      <c r="CW87" s="996"/>
      <c r="CX87" s="996"/>
      <c r="CY87" s="996"/>
      <c r="CZ87" s="996"/>
      <c r="DA87" s="996"/>
      <c r="DB87" s="996"/>
      <c r="DC87" s="996"/>
    </row>
    <row r="88" spans="2:255" ht="17.25" customHeight="1">
      <c r="B88" s="988"/>
      <c r="C88" s="988"/>
      <c r="D88" s="988"/>
      <c r="E88" s="988"/>
      <c r="F88" s="990"/>
      <c r="G88" s="990"/>
      <c r="H88" s="990"/>
      <c r="I88" s="990"/>
      <c r="J88" s="990"/>
      <c r="K88" s="990"/>
      <c r="L88" s="990"/>
      <c r="M88" s="990"/>
      <c r="N88" s="990"/>
      <c r="O88" s="990"/>
      <c r="P88" s="990"/>
      <c r="Q88" s="990"/>
      <c r="R88" s="990"/>
      <c r="S88" s="990"/>
      <c r="T88" s="990"/>
      <c r="U88" s="990"/>
      <c r="V88" s="990"/>
      <c r="W88" s="990"/>
      <c r="X88" s="990"/>
      <c r="Y88" s="990"/>
      <c r="Z88" s="990"/>
      <c r="AA88" s="990"/>
      <c r="AB88" s="990"/>
      <c r="AC88" s="990"/>
      <c r="AD88" s="990"/>
      <c r="AE88" s="990"/>
      <c r="AF88" s="990"/>
      <c r="AG88" s="990"/>
      <c r="AH88" s="990"/>
      <c r="AI88" s="990"/>
      <c r="AJ88" s="990"/>
      <c r="AK88" s="990"/>
      <c r="AL88" s="990"/>
      <c r="AM88" s="130"/>
      <c r="AN88" s="130"/>
      <c r="AO88" s="130"/>
      <c r="AP88" s="130"/>
      <c r="AQ88" s="130"/>
      <c r="AR88" s="992"/>
      <c r="AS88" s="992"/>
      <c r="AT88" s="992"/>
      <c r="AU88" s="992"/>
      <c r="AV88" s="992"/>
      <c r="AW88" s="992"/>
      <c r="AX88" s="992"/>
      <c r="AY88" s="992"/>
      <c r="AZ88" s="992"/>
      <c r="BA88" s="992"/>
      <c r="BB88" s="992"/>
      <c r="BC88" s="992"/>
      <c r="BD88" s="992"/>
      <c r="BE88" s="992"/>
      <c r="BF88" s="992"/>
      <c r="BG88" s="992"/>
      <c r="BH88" s="993"/>
      <c r="BI88" s="994"/>
      <c r="BJ88" s="994"/>
      <c r="BK88" s="994"/>
      <c r="BL88" s="994"/>
      <c r="BM88" s="994"/>
      <c r="BN88" s="994"/>
      <c r="BO88" s="994"/>
      <c r="BP88" s="994"/>
      <c r="BQ88" s="994"/>
      <c r="BR88" s="994"/>
      <c r="BS88" s="994"/>
      <c r="BT88" s="994"/>
      <c r="BU88" s="994"/>
      <c r="BV88" s="994"/>
      <c r="BW88" s="994"/>
      <c r="BX88" s="994"/>
      <c r="BY88" s="994"/>
      <c r="BZ88" s="994"/>
      <c r="CA88" s="995"/>
      <c r="CB88" s="996"/>
      <c r="CC88" s="996"/>
      <c r="CD88" s="996"/>
      <c r="CE88" s="996"/>
      <c r="CF88" s="996"/>
      <c r="CG88" s="996"/>
      <c r="CH88" s="996"/>
      <c r="CI88" s="996"/>
      <c r="CJ88" s="996"/>
      <c r="CK88" s="996"/>
      <c r="CL88" s="996"/>
      <c r="CM88" s="996"/>
      <c r="CN88" s="996"/>
      <c r="CO88" s="996"/>
      <c r="CP88" s="996"/>
      <c r="CQ88" s="996"/>
      <c r="CR88" s="996"/>
      <c r="CS88" s="996"/>
      <c r="CT88" s="996"/>
      <c r="CU88" s="996"/>
      <c r="CV88" s="996"/>
      <c r="CW88" s="996"/>
      <c r="CX88" s="996"/>
      <c r="CY88" s="996"/>
      <c r="CZ88" s="996"/>
      <c r="DA88" s="996"/>
      <c r="DB88" s="996"/>
      <c r="DC88" s="996"/>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c r="IG88" s="69"/>
      <c r="IH88" s="69"/>
      <c r="II88" s="69"/>
      <c r="IJ88" s="69"/>
      <c r="IK88" s="69"/>
      <c r="IL88" s="69"/>
      <c r="IM88" s="69"/>
      <c r="IN88" s="69"/>
      <c r="IO88" s="69"/>
      <c r="IP88" s="69"/>
      <c r="IQ88" s="69"/>
      <c r="IR88" s="69"/>
      <c r="IS88" s="69"/>
      <c r="IT88" s="69"/>
      <c r="IU88" s="69"/>
    </row>
    <row r="89" spans="2:255" s="119" customFormat="1" ht="17.25" customHeight="1">
      <c r="B89" s="988"/>
      <c r="C89" s="988"/>
      <c r="D89" s="988"/>
      <c r="E89" s="988"/>
      <c r="F89" s="990"/>
      <c r="G89" s="990"/>
      <c r="H89" s="990"/>
      <c r="I89" s="990"/>
      <c r="J89" s="990"/>
      <c r="K89" s="990"/>
      <c r="L89" s="990"/>
      <c r="M89" s="990"/>
      <c r="N89" s="990"/>
      <c r="O89" s="990"/>
      <c r="P89" s="990"/>
      <c r="Q89" s="990"/>
      <c r="R89" s="990"/>
      <c r="S89" s="990"/>
      <c r="T89" s="990"/>
      <c r="U89" s="990"/>
      <c r="V89" s="990"/>
      <c r="W89" s="990"/>
      <c r="X89" s="990"/>
      <c r="Y89" s="990"/>
      <c r="Z89" s="990"/>
      <c r="AA89" s="990"/>
      <c r="AB89" s="990"/>
      <c r="AC89" s="990"/>
      <c r="AD89" s="990"/>
      <c r="AE89" s="990"/>
      <c r="AF89" s="990"/>
      <c r="AG89" s="990"/>
      <c r="AH89" s="990"/>
      <c r="AI89" s="990"/>
      <c r="AJ89" s="990"/>
      <c r="AK89" s="990"/>
      <c r="AL89" s="990"/>
      <c r="AM89" s="71"/>
      <c r="AN89" s="71"/>
      <c r="AO89" s="71"/>
      <c r="AP89" s="71"/>
      <c r="AQ89" s="71"/>
      <c r="AR89" s="992"/>
      <c r="AS89" s="992"/>
      <c r="AT89" s="992"/>
      <c r="AU89" s="992"/>
      <c r="AV89" s="992"/>
      <c r="AW89" s="992"/>
      <c r="AX89" s="992"/>
      <c r="AY89" s="992"/>
      <c r="AZ89" s="992"/>
      <c r="BA89" s="992"/>
      <c r="BB89" s="992"/>
      <c r="BC89" s="992"/>
      <c r="BD89" s="992"/>
      <c r="BE89" s="992"/>
      <c r="BF89" s="992"/>
      <c r="BG89" s="992"/>
      <c r="BH89" s="993"/>
      <c r="BI89" s="994"/>
      <c r="BJ89" s="994"/>
      <c r="BK89" s="994"/>
      <c r="BL89" s="994"/>
      <c r="BM89" s="994"/>
      <c r="BN89" s="994"/>
      <c r="BO89" s="994"/>
      <c r="BP89" s="994"/>
      <c r="BQ89" s="994"/>
      <c r="BR89" s="994"/>
      <c r="BS89" s="994"/>
      <c r="BT89" s="994"/>
      <c r="BU89" s="994"/>
      <c r="BV89" s="994"/>
      <c r="BW89" s="994"/>
      <c r="BX89" s="994"/>
      <c r="BY89" s="994"/>
      <c r="BZ89" s="994"/>
      <c r="CA89" s="995"/>
      <c r="CB89" s="996"/>
      <c r="CC89" s="996"/>
      <c r="CD89" s="996"/>
      <c r="CE89" s="996"/>
      <c r="CF89" s="996"/>
      <c r="CG89" s="996"/>
      <c r="CH89" s="996"/>
      <c r="CI89" s="996"/>
      <c r="CJ89" s="996"/>
      <c r="CK89" s="996"/>
      <c r="CL89" s="996"/>
      <c r="CM89" s="996"/>
      <c r="CN89" s="996"/>
      <c r="CO89" s="996"/>
      <c r="CP89" s="996"/>
      <c r="CQ89" s="996"/>
      <c r="CR89" s="996"/>
      <c r="CS89" s="996"/>
      <c r="CT89" s="996"/>
      <c r="CU89" s="996"/>
      <c r="CV89" s="996"/>
      <c r="CW89" s="996"/>
      <c r="CX89" s="996"/>
      <c r="CY89" s="996"/>
      <c r="CZ89" s="996"/>
      <c r="DA89" s="996"/>
      <c r="DB89" s="996"/>
      <c r="DC89" s="996"/>
      <c r="GB89" s="120"/>
      <c r="GC89" s="120"/>
      <c r="GD89" s="120"/>
      <c r="GE89" s="120"/>
      <c r="GF89" s="120"/>
      <c r="GG89" s="120"/>
      <c r="GH89" s="120"/>
      <c r="GI89" s="120"/>
      <c r="GJ89" s="120"/>
      <c r="GK89" s="120"/>
      <c r="GL89" s="120"/>
      <c r="GM89" s="120"/>
      <c r="GN89" s="120"/>
      <c r="GO89" s="120"/>
      <c r="GP89" s="120"/>
      <c r="GQ89" s="120"/>
      <c r="GR89" s="120"/>
      <c r="GS89" s="120"/>
      <c r="GT89" s="120"/>
      <c r="GU89" s="120"/>
      <c r="GV89" s="120"/>
      <c r="GW89" s="120"/>
      <c r="GX89" s="120"/>
      <c r="GY89" s="120"/>
      <c r="GZ89" s="120"/>
      <c r="HA89" s="120"/>
      <c r="HB89" s="120"/>
      <c r="HC89" s="120"/>
      <c r="HD89" s="120"/>
      <c r="HE89" s="120"/>
      <c r="HF89" s="120"/>
      <c r="HG89" s="120"/>
      <c r="HH89" s="120"/>
      <c r="HI89" s="120"/>
      <c r="HJ89" s="120"/>
      <c r="HK89" s="120"/>
      <c r="HL89" s="120"/>
      <c r="HM89" s="120"/>
      <c r="HN89" s="120"/>
      <c r="HO89" s="120"/>
      <c r="HP89" s="120"/>
      <c r="HQ89" s="120"/>
      <c r="HR89" s="120"/>
      <c r="HS89" s="120"/>
      <c r="HT89" s="120"/>
      <c r="HU89" s="120"/>
      <c r="HV89" s="120"/>
      <c r="HW89" s="120"/>
      <c r="HX89" s="120"/>
      <c r="HY89" s="120"/>
      <c r="HZ89" s="120"/>
      <c r="IA89" s="120"/>
      <c r="IB89" s="120"/>
      <c r="IC89" s="120"/>
      <c r="ID89" s="120"/>
      <c r="IE89" s="120"/>
      <c r="IF89" s="120"/>
      <c r="IG89" s="120"/>
      <c r="IH89" s="120"/>
      <c r="II89" s="120"/>
      <c r="IJ89" s="120"/>
      <c r="IK89" s="120"/>
      <c r="IL89" s="120"/>
      <c r="IM89" s="120"/>
      <c r="IN89" s="120"/>
      <c r="IO89" s="120"/>
      <c r="IP89" s="120"/>
      <c r="IQ89" s="120"/>
      <c r="IR89" s="120"/>
      <c r="IS89" s="120"/>
      <c r="IT89" s="120"/>
      <c r="IU89" s="120"/>
    </row>
    <row r="90" spans="2:255" ht="17.25" customHeight="1">
      <c r="B90" s="989"/>
      <c r="C90" s="989"/>
      <c r="D90" s="989"/>
      <c r="E90" s="989"/>
      <c r="F90" s="991"/>
      <c r="G90" s="991"/>
      <c r="H90" s="991"/>
      <c r="I90" s="991"/>
      <c r="J90" s="991"/>
      <c r="K90" s="991"/>
      <c r="L90" s="991"/>
      <c r="M90" s="991"/>
      <c r="N90" s="991"/>
      <c r="O90" s="991"/>
      <c r="P90" s="991"/>
      <c r="Q90" s="991"/>
      <c r="R90" s="991"/>
      <c r="S90" s="991"/>
      <c r="T90" s="991"/>
      <c r="U90" s="991"/>
      <c r="V90" s="991"/>
      <c r="W90" s="991"/>
      <c r="X90" s="991"/>
      <c r="Y90" s="991"/>
      <c r="Z90" s="991"/>
      <c r="AA90" s="991"/>
      <c r="AB90" s="991"/>
      <c r="AC90" s="991"/>
      <c r="AD90" s="991"/>
      <c r="AE90" s="991"/>
      <c r="AF90" s="991"/>
      <c r="AG90" s="991"/>
      <c r="AH90" s="991"/>
      <c r="AI90" s="991"/>
      <c r="AJ90" s="991"/>
      <c r="AK90" s="991"/>
      <c r="AL90" s="991"/>
      <c r="AM90" s="122"/>
      <c r="AN90" s="122"/>
      <c r="AO90" s="122"/>
      <c r="AP90" s="122"/>
      <c r="AQ90" s="122"/>
      <c r="AR90" s="992"/>
      <c r="AS90" s="992"/>
      <c r="AT90" s="992"/>
      <c r="AU90" s="992"/>
      <c r="AV90" s="992"/>
      <c r="AW90" s="992"/>
      <c r="AX90" s="992"/>
      <c r="AY90" s="992"/>
      <c r="AZ90" s="992"/>
      <c r="BA90" s="992"/>
      <c r="BB90" s="992"/>
      <c r="BC90" s="992"/>
      <c r="BD90" s="992"/>
      <c r="BE90" s="992"/>
      <c r="BF90" s="992"/>
      <c r="BG90" s="992"/>
      <c r="BH90" s="993"/>
      <c r="BI90" s="994"/>
      <c r="BJ90" s="994"/>
      <c r="BK90" s="994"/>
      <c r="BL90" s="994"/>
      <c r="BM90" s="994"/>
      <c r="BN90" s="994"/>
      <c r="BO90" s="994"/>
      <c r="BP90" s="994"/>
      <c r="BQ90" s="994"/>
      <c r="BR90" s="994"/>
      <c r="BS90" s="994"/>
      <c r="BT90" s="994"/>
      <c r="BU90" s="994"/>
      <c r="BV90" s="994"/>
      <c r="BW90" s="994"/>
      <c r="BX90" s="994"/>
      <c r="BY90" s="994"/>
      <c r="BZ90" s="994"/>
      <c r="CA90" s="995"/>
      <c r="CB90" s="996"/>
      <c r="CC90" s="996"/>
      <c r="CD90" s="996"/>
      <c r="CE90" s="996"/>
      <c r="CF90" s="996"/>
      <c r="CG90" s="996"/>
      <c r="CH90" s="996"/>
      <c r="CI90" s="996"/>
      <c r="CJ90" s="996"/>
      <c r="CK90" s="996"/>
      <c r="CL90" s="996"/>
      <c r="CM90" s="996"/>
      <c r="CN90" s="996"/>
      <c r="CO90" s="996"/>
      <c r="CP90" s="996"/>
      <c r="CQ90" s="996"/>
      <c r="CR90" s="996"/>
      <c r="CS90" s="996"/>
      <c r="CT90" s="996"/>
      <c r="CU90" s="996"/>
      <c r="CV90" s="996"/>
      <c r="CW90" s="996"/>
      <c r="CX90" s="996"/>
      <c r="CY90" s="996"/>
      <c r="CZ90" s="996"/>
      <c r="DA90" s="996"/>
      <c r="DB90" s="996"/>
      <c r="DC90" s="996"/>
      <c r="DV90" s="131"/>
      <c r="GB90" s="69"/>
      <c r="GC90" s="69"/>
      <c r="GD90" s="69"/>
      <c r="GE90" s="69"/>
      <c r="GG90" s="124"/>
      <c r="GH90" s="124"/>
      <c r="GI90" s="124"/>
      <c r="GJ90" s="124"/>
      <c r="GK90" s="124"/>
      <c r="GL90" s="124"/>
      <c r="GM90" s="124"/>
      <c r="GN90" s="124"/>
      <c r="GO90" s="124"/>
      <c r="GP90" s="124"/>
      <c r="GQ90" s="124"/>
      <c r="GR90" s="124"/>
      <c r="GS90" s="124"/>
      <c r="GT90" s="124"/>
      <c r="GU90" s="124"/>
      <c r="GV90" s="124"/>
      <c r="GW90" s="124"/>
      <c r="GX90" s="124"/>
      <c r="GY90" s="124"/>
      <c r="GZ90" s="124"/>
      <c r="HA90" s="124"/>
      <c r="HB90" s="124"/>
      <c r="HC90" s="124"/>
      <c r="HD90" s="124"/>
      <c r="HE90" s="124"/>
      <c r="HF90" s="124"/>
      <c r="HG90" s="124"/>
      <c r="HH90" s="124"/>
      <c r="HI90" s="124"/>
      <c r="HJ90" s="124"/>
      <c r="HK90" s="124"/>
      <c r="HL90" s="124"/>
      <c r="HM90" s="124"/>
      <c r="HN90" s="124"/>
      <c r="HO90" s="124"/>
      <c r="HP90" s="124"/>
      <c r="HQ90" s="124"/>
      <c r="HR90" s="124"/>
      <c r="HS90" s="124"/>
      <c r="HT90" s="124"/>
      <c r="HU90" s="124"/>
      <c r="HV90" s="124"/>
      <c r="HW90" s="124"/>
      <c r="HX90" s="124"/>
      <c r="HY90" s="124"/>
      <c r="HZ90" s="124"/>
      <c r="IA90" s="124"/>
      <c r="IB90" s="124"/>
      <c r="IC90" s="124"/>
      <c r="ID90" s="124"/>
      <c r="IE90" s="124"/>
      <c r="IF90" s="124"/>
      <c r="IG90" s="124"/>
      <c r="IH90" s="124"/>
      <c r="II90" s="124"/>
      <c r="IJ90" s="124"/>
      <c r="IK90" s="124"/>
      <c r="IL90" s="124"/>
      <c r="IM90" s="124"/>
      <c r="IN90" s="124"/>
      <c r="IO90" s="69"/>
      <c r="IP90" s="69"/>
      <c r="IQ90" s="69"/>
      <c r="IR90" s="69"/>
      <c r="IS90" s="69"/>
      <c r="IT90" s="69"/>
      <c r="IU90" s="69"/>
    </row>
    <row r="91" spans="44:255" ht="17.25" customHeight="1">
      <c r="AR91" s="992"/>
      <c r="AS91" s="992"/>
      <c r="AT91" s="992"/>
      <c r="AU91" s="992"/>
      <c r="AV91" s="992"/>
      <c r="AW91" s="992"/>
      <c r="AX91" s="992"/>
      <c r="AY91" s="992"/>
      <c r="AZ91" s="992"/>
      <c r="BA91" s="992"/>
      <c r="BB91" s="992"/>
      <c r="BC91" s="992"/>
      <c r="BD91" s="992"/>
      <c r="BE91" s="992"/>
      <c r="BF91" s="992"/>
      <c r="BG91" s="992"/>
      <c r="BH91" s="993"/>
      <c r="BI91" s="994"/>
      <c r="BJ91" s="994"/>
      <c r="BK91" s="994"/>
      <c r="BL91" s="994"/>
      <c r="BM91" s="994"/>
      <c r="BN91" s="994"/>
      <c r="BO91" s="994"/>
      <c r="BP91" s="994"/>
      <c r="BQ91" s="994"/>
      <c r="BR91" s="994"/>
      <c r="BS91" s="994"/>
      <c r="BT91" s="994"/>
      <c r="BU91" s="994"/>
      <c r="BV91" s="994"/>
      <c r="BW91" s="994"/>
      <c r="BX91" s="994"/>
      <c r="BY91" s="994"/>
      <c r="BZ91" s="994"/>
      <c r="CA91" s="995"/>
      <c r="CB91" s="996"/>
      <c r="CC91" s="996"/>
      <c r="CD91" s="996"/>
      <c r="CE91" s="996"/>
      <c r="CF91" s="996"/>
      <c r="CG91" s="996"/>
      <c r="CH91" s="996"/>
      <c r="CI91" s="996"/>
      <c r="CJ91" s="996"/>
      <c r="CK91" s="996"/>
      <c r="CL91" s="996"/>
      <c r="CM91" s="996"/>
      <c r="CN91" s="996"/>
      <c r="CO91" s="996"/>
      <c r="CP91" s="996"/>
      <c r="CQ91" s="996"/>
      <c r="CR91" s="996"/>
      <c r="CS91" s="996"/>
      <c r="CT91" s="996"/>
      <c r="CU91" s="996"/>
      <c r="CV91" s="996"/>
      <c r="CW91" s="996"/>
      <c r="CX91" s="996"/>
      <c r="CY91" s="996"/>
      <c r="CZ91" s="996"/>
      <c r="DA91" s="996"/>
      <c r="DB91" s="996"/>
      <c r="DC91" s="996"/>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c r="HA91" s="69"/>
      <c r="HB91" s="69"/>
      <c r="HC91" s="69"/>
      <c r="HD91" s="69"/>
      <c r="HE91" s="69"/>
      <c r="HF91" s="69"/>
      <c r="HG91" s="69"/>
      <c r="HH91" s="69"/>
      <c r="HI91" s="69"/>
      <c r="HJ91" s="69"/>
      <c r="HK91" s="69"/>
      <c r="HL91" s="69"/>
      <c r="HM91" s="69"/>
      <c r="HN91" s="69"/>
      <c r="HO91" s="69"/>
      <c r="HP91" s="69"/>
      <c r="HQ91" s="69"/>
      <c r="HR91" s="69"/>
      <c r="HS91" s="69"/>
      <c r="HT91" s="69"/>
      <c r="HU91" s="69"/>
      <c r="HV91" s="69"/>
      <c r="HW91" s="69"/>
      <c r="HX91" s="69"/>
      <c r="HY91" s="69"/>
      <c r="HZ91" s="69"/>
      <c r="IA91" s="69"/>
      <c r="IB91" s="69"/>
      <c r="IC91" s="69"/>
      <c r="ID91" s="69"/>
      <c r="IE91" s="69"/>
      <c r="IF91" s="69"/>
      <c r="IG91" s="69"/>
      <c r="IH91" s="69"/>
      <c r="II91" s="69"/>
      <c r="IJ91" s="69"/>
      <c r="IK91" s="69"/>
      <c r="IL91" s="69"/>
      <c r="IM91" s="69"/>
      <c r="IN91" s="69"/>
      <c r="IO91" s="69"/>
      <c r="IP91" s="69"/>
      <c r="IQ91" s="69"/>
      <c r="IR91" s="69"/>
      <c r="IS91" s="69"/>
      <c r="IT91" s="69"/>
      <c r="IU91" s="69"/>
    </row>
    <row r="92" spans="3:107" s="70" customFormat="1" ht="24" customHeight="1" thickBot="1">
      <c r="C92" s="71"/>
      <c r="D92" s="71"/>
      <c r="E92" s="71"/>
      <c r="F92" s="71"/>
      <c r="G92" s="71"/>
      <c r="H92" s="71"/>
      <c r="I92" s="71"/>
      <c r="J92" s="71"/>
      <c r="K92" s="71"/>
      <c r="Q92" s="71"/>
      <c r="R92" s="71"/>
      <c r="S92" s="71"/>
      <c r="T92" s="71"/>
      <c r="V92" s="68"/>
      <c r="W92" s="72"/>
      <c r="X92" s="68"/>
      <c r="Y92" s="68"/>
      <c r="AA92" s="71"/>
      <c r="AB92" s="71"/>
      <c r="AC92" s="71"/>
      <c r="AD92" s="71"/>
      <c r="AE92" s="71"/>
      <c r="AF92" s="71"/>
      <c r="AG92" s="651" t="s">
        <v>0</v>
      </c>
      <c r="AH92" s="651"/>
      <c r="AI92" s="651"/>
      <c r="AJ92" s="651"/>
      <c r="AK92" s="651"/>
      <c r="AL92" s="651"/>
      <c r="AM92" s="651"/>
      <c r="AN92" s="651"/>
      <c r="AO92" s="651"/>
      <c r="AP92" s="651"/>
      <c r="AQ92" s="651"/>
      <c r="AR92" s="651"/>
      <c r="AS92" s="651"/>
      <c r="AT92" s="651"/>
      <c r="AU92" s="651"/>
      <c r="AV92" s="651"/>
      <c r="AW92" s="651"/>
      <c r="AX92" s="651"/>
      <c r="AY92" s="651"/>
      <c r="AZ92" s="651"/>
      <c r="BA92" s="651"/>
      <c r="BB92" s="651"/>
      <c r="BC92" s="651"/>
      <c r="BD92" s="651"/>
      <c r="BE92" s="651"/>
      <c r="BF92" s="651"/>
      <c r="BG92" s="651"/>
      <c r="BH92" s="651"/>
      <c r="BI92" s="651"/>
      <c r="BJ92" s="651"/>
      <c r="BK92" s="651"/>
      <c r="BL92" s="651"/>
      <c r="BM92" s="651"/>
      <c r="BN92" s="651"/>
      <c r="BO92" s="651"/>
      <c r="BP92" s="651"/>
      <c r="BQ92" s="651"/>
      <c r="BR92" s="651"/>
      <c r="BS92" s="651"/>
      <c r="BT92" s="651"/>
      <c r="BU92" s="651"/>
      <c r="BV92" s="651"/>
      <c r="BW92" s="651"/>
      <c r="BX92" s="651"/>
      <c r="BY92" s="651"/>
      <c r="CM92" s="653" t="s">
        <v>42</v>
      </c>
      <c r="CN92" s="653"/>
      <c r="CO92" s="653"/>
      <c r="CP92" s="653"/>
      <c r="CQ92" s="654"/>
      <c r="CR92" s="655" t="s">
        <v>52</v>
      </c>
      <c r="CS92" s="656"/>
      <c r="CT92" s="656"/>
      <c r="CU92" s="656"/>
      <c r="CV92" s="656"/>
      <c r="CW92" s="656"/>
      <c r="CX92" s="656"/>
      <c r="CY92" s="656"/>
      <c r="CZ92" s="656"/>
      <c r="DA92" s="656"/>
      <c r="DB92" s="656"/>
      <c r="DC92" s="657"/>
    </row>
    <row r="93" spans="1:105" s="70" customFormat="1" ht="18" customHeight="1" thickTop="1">
      <c r="A93" s="904">
        <f>IF(A47="","",A47)</f>
      </c>
      <c r="B93" s="904"/>
      <c r="C93" s="904"/>
      <c r="D93" s="904"/>
      <c r="E93" s="904"/>
      <c r="F93" s="904"/>
      <c r="G93" s="904"/>
      <c r="H93" s="904"/>
      <c r="I93" s="904"/>
      <c r="J93" s="904"/>
      <c r="K93" s="904"/>
      <c r="L93" s="904"/>
      <c r="M93" s="904"/>
      <c r="N93" s="904"/>
      <c r="O93" s="904"/>
      <c r="P93" s="904"/>
      <c r="Q93" s="904"/>
      <c r="R93" s="904"/>
      <c r="S93" s="904"/>
      <c r="T93" s="904"/>
      <c r="U93" s="904"/>
      <c r="V93" s="904"/>
      <c r="W93" s="904"/>
      <c r="X93" s="904"/>
      <c r="Y93" s="904"/>
      <c r="Z93" s="904"/>
      <c r="AA93" s="904"/>
      <c r="AB93" s="904"/>
      <c r="AC93" s="904"/>
      <c r="AD93" s="904"/>
      <c r="AE93" s="904"/>
      <c r="AF93" s="904"/>
      <c r="AG93" s="904"/>
      <c r="AH93" s="904"/>
      <c r="AI93" s="904"/>
      <c r="AJ93" s="904"/>
      <c r="AK93" s="904"/>
      <c r="AL93" s="904"/>
      <c r="AM93" s="904"/>
      <c r="AN93" s="904"/>
      <c r="AO93" s="904"/>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CO93" s="72"/>
      <c r="CP93" s="72"/>
      <c r="CQ93" s="72"/>
      <c r="CR93" s="72"/>
      <c r="CS93" s="72"/>
      <c r="CT93" s="72"/>
      <c r="CU93" s="72"/>
      <c r="CV93" s="72"/>
      <c r="CW93" s="72"/>
      <c r="CX93" s="72"/>
      <c r="CY93" s="72"/>
      <c r="CZ93" s="72"/>
      <c r="DA93" s="72"/>
    </row>
    <row r="94" spans="1:32" s="70" customFormat="1" ht="18" customHeight="1">
      <c r="A94" s="74" t="s">
        <v>3</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row>
    <row r="95" spans="17:107" s="70" customFormat="1" ht="18" customHeight="1">
      <c r="Q95" s="71"/>
      <c r="BY95" s="75"/>
      <c r="CC95" s="659" t="s">
        <v>63</v>
      </c>
      <c r="CD95" s="659"/>
      <c r="CE95" s="659"/>
      <c r="CF95" s="659"/>
      <c r="CG95" s="659"/>
      <c r="CH95" s="659"/>
      <c r="CI95" s="399" t="str">
        <f>IF(CI49="","",CI49)</f>
        <v>元</v>
      </c>
      <c r="CJ95" s="399"/>
      <c r="CK95" s="399"/>
      <c r="CL95" s="399"/>
      <c r="CM95" s="399" t="s">
        <v>55</v>
      </c>
      <c r="CN95" s="399"/>
      <c r="CO95" s="399"/>
      <c r="CP95" s="399">
        <f>IF(CP49="","",CP49)</f>
        <v>10</v>
      </c>
      <c r="CQ95" s="399"/>
      <c r="CR95" s="399"/>
      <c r="CS95" s="399"/>
      <c r="CT95" s="399" t="s">
        <v>56</v>
      </c>
      <c r="CU95" s="399"/>
      <c r="CV95" s="399"/>
      <c r="CW95" s="399">
        <f>IF(CW49="","",CW49)</f>
        <v>31</v>
      </c>
      <c r="CX95" s="399"/>
      <c r="CY95" s="399"/>
      <c r="CZ95" s="399"/>
      <c r="DA95" s="399" t="s">
        <v>6</v>
      </c>
      <c r="DB95" s="399"/>
      <c r="DC95" s="399"/>
    </row>
    <row r="96" spans="1:41" s="70" customFormat="1" ht="18" customHeight="1" thickBot="1">
      <c r="A96" s="661" t="s">
        <v>7</v>
      </c>
      <c r="B96" s="662"/>
      <c r="C96" s="662"/>
      <c r="D96" s="662"/>
      <c r="E96" s="662"/>
      <c r="F96" s="662"/>
      <c r="G96" s="662"/>
      <c r="H96" s="662"/>
      <c r="I96" s="662"/>
      <c r="J96" s="662"/>
      <c r="K96" s="662"/>
      <c r="L96" s="662"/>
      <c r="M96" s="662"/>
      <c r="N96" s="662"/>
      <c r="O96" s="662"/>
      <c r="P96" s="662"/>
      <c r="Q96" s="662"/>
      <c r="R96" s="662"/>
      <c r="S96" s="662"/>
      <c r="T96" s="662"/>
      <c r="U96" s="663"/>
      <c r="V96" s="663"/>
      <c r="W96" s="664"/>
      <c r="X96" s="665"/>
      <c r="Y96" s="665"/>
      <c r="Z96" s="665"/>
      <c r="AA96" s="665"/>
      <c r="AB96" s="665"/>
      <c r="AC96" s="665"/>
      <c r="AD96" s="665"/>
      <c r="AE96" s="665"/>
      <c r="AF96" s="665"/>
      <c r="AG96" s="665"/>
      <c r="AH96" s="665"/>
      <c r="AI96" s="665"/>
      <c r="AJ96" s="997"/>
      <c r="AK96" s="482"/>
      <c r="AL96" s="998"/>
      <c r="AM96" s="668"/>
      <c r="AN96" s="663"/>
      <c r="AO96" s="663"/>
    </row>
    <row r="97" spans="1:107" s="70" customFormat="1" ht="21" customHeight="1">
      <c r="A97" s="669" t="s">
        <v>8</v>
      </c>
      <c r="B97" s="670"/>
      <c r="C97" s="670"/>
      <c r="D97" s="670"/>
      <c r="E97" s="670"/>
      <c r="F97" s="670"/>
      <c r="G97" s="670"/>
      <c r="H97" s="670"/>
      <c r="I97" s="670"/>
      <c r="J97" s="671"/>
      <c r="K97" s="471" t="str">
        <f>IF(K51="","",K51)</f>
        <v>〇〇本社ビル新築工事</v>
      </c>
      <c r="L97" s="472"/>
      <c r="M97" s="472"/>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2"/>
      <c r="AK97" s="472"/>
      <c r="AL97" s="472"/>
      <c r="AM97" s="472"/>
      <c r="AN97" s="472"/>
      <c r="AO97" s="472"/>
      <c r="AP97" s="472"/>
      <c r="AQ97" s="472"/>
      <c r="AR97" s="472"/>
      <c r="AS97" s="472"/>
      <c r="AT97" s="472"/>
      <c r="AU97" s="472"/>
      <c r="AV97" s="472"/>
      <c r="AW97" s="472"/>
      <c r="AX97" s="472"/>
      <c r="AY97" s="472"/>
      <c r="AZ97" s="473"/>
      <c r="BC97" s="678" t="s">
        <v>9</v>
      </c>
      <c r="BD97" s="679"/>
      <c r="BE97" s="679"/>
      <c r="BF97" s="679"/>
      <c r="BG97" s="679"/>
      <c r="BH97" s="679"/>
      <c r="BI97" s="679"/>
      <c r="BJ97" s="679"/>
      <c r="BK97" s="679"/>
      <c r="BL97" s="679"/>
      <c r="BM97" s="679"/>
      <c r="BN97" s="679"/>
      <c r="BO97" s="680"/>
      <c r="BP97" s="605" t="str">
        <f>IF(BP51="","",BP51)</f>
        <v>網走市南２条西５丁目１番地１</v>
      </c>
      <c r="BQ97" s="606"/>
      <c r="BR97" s="606"/>
      <c r="BS97" s="606"/>
      <c r="BT97" s="606">
        <f>IF(BT51="","",BT51)</f>
      </c>
      <c r="BU97" s="606"/>
      <c r="BV97" s="606"/>
      <c r="BW97" s="606"/>
      <c r="BX97" s="606">
        <f>IF(BX51="","",BX51)</f>
      </c>
      <c r="BY97" s="606"/>
      <c r="BZ97" s="606"/>
      <c r="CA97" s="606"/>
      <c r="CB97" s="606">
        <f>IF(CB51="","",CB51)</f>
      </c>
      <c r="CC97" s="606"/>
      <c r="CD97" s="606"/>
      <c r="CE97" s="606"/>
      <c r="CF97" s="606">
        <f>IF(CF51="","",CF51)</f>
      </c>
      <c r="CG97" s="606"/>
      <c r="CH97" s="606"/>
      <c r="CI97" s="606"/>
      <c r="CJ97" s="606">
        <f>IF(CJ51="","",CJ51)</f>
      </c>
      <c r="CK97" s="606"/>
      <c r="CL97" s="606"/>
      <c r="CM97" s="606"/>
      <c r="CN97" s="606">
        <f>IF(CN51="","",CN51)</f>
      </c>
      <c r="CO97" s="606"/>
      <c r="CP97" s="606"/>
      <c r="CQ97" s="606"/>
      <c r="CR97" s="606">
        <f>IF(CR51="","",CR51)</f>
      </c>
      <c r="CS97" s="606"/>
      <c r="CT97" s="606"/>
      <c r="CU97" s="606"/>
      <c r="CV97" s="606">
        <f>IF(CV51="","",CV51)</f>
      </c>
      <c r="CW97" s="606"/>
      <c r="CX97" s="606"/>
      <c r="CY97" s="606"/>
      <c r="CZ97" s="606">
        <f>IF(CZ51="","",CZ51)</f>
      </c>
      <c r="DA97" s="606"/>
      <c r="DB97" s="606"/>
      <c r="DC97" s="607"/>
    </row>
    <row r="98" spans="1:107" s="70" customFormat="1" ht="21" customHeight="1">
      <c r="A98" s="688" t="s">
        <v>11</v>
      </c>
      <c r="B98" s="689"/>
      <c r="C98" s="689"/>
      <c r="D98" s="689"/>
      <c r="E98" s="689"/>
      <c r="F98" s="689"/>
      <c r="G98" s="689"/>
      <c r="H98" s="689"/>
      <c r="I98" s="689"/>
      <c r="J98" s="690"/>
      <c r="K98" s="474"/>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475"/>
      <c r="AY98" s="475"/>
      <c r="AZ98" s="476"/>
      <c r="BC98" s="681"/>
      <c r="BD98" s="682"/>
      <c r="BE98" s="682"/>
      <c r="BF98" s="682"/>
      <c r="BG98" s="682"/>
      <c r="BH98" s="682"/>
      <c r="BI98" s="682"/>
      <c r="BJ98" s="682"/>
      <c r="BK98" s="682"/>
      <c r="BL98" s="682"/>
      <c r="BM98" s="682"/>
      <c r="BN98" s="682"/>
      <c r="BO98" s="683"/>
      <c r="BP98" s="608">
        <f>IF(BP52="","",BP52)</f>
      </c>
      <c r="BQ98" s="609"/>
      <c r="BR98" s="609"/>
      <c r="BS98" s="609"/>
      <c r="BT98" s="609">
        <f>IF(BT52="","",BT52)</f>
      </c>
      <c r="BU98" s="609"/>
      <c r="BV98" s="609"/>
      <c r="BW98" s="609"/>
      <c r="BX98" s="609">
        <f>IF(BX52="","",BX52)</f>
      </c>
      <c r="BY98" s="609"/>
      <c r="BZ98" s="609"/>
      <c r="CA98" s="609"/>
      <c r="CB98" s="609">
        <f>IF(CB52="","",CB52)</f>
      </c>
      <c r="CC98" s="609"/>
      <c r="CD98" s="609"/>
      <c r="CE98" s="609"/>
      <c r="CF98" s="609">
        <f>IF(CF52="","",CF52)</f>
      </c>
      <c r="CG98" s="609"/>
      <c r="CH98" s="609"/>
      <c r="CI98" s="609"/>
      <c r="CJ98" s="609">
        <f>IF(CJ52="","",CJ52)</f>
      </c>
      <c r="CK98" s="609"/>
      <c r="CL98" s="609"/>
      <c r="CM98" s="609"/>
      <c r="CN98" s="609">
        <f>IF(CN52="","",CN52)</f>
      </c>
      <c r="CO98" s="609"/>
      <c r="CP98" s="609"/>
      <c r="CQ98" s="609"/>
      <c r="CR98" s="609">
        <f>IF(CR52="","",CR52)</f>
      </c>
      <c r="CS98" s="609"/>
      <c r="CT98" s="609"/>
      <c r="CU98" s="609"/>
      <c r="CV98" s="609">
        <f>IF(CV52="","",CV52)</f>
      </c>
      <c r="CW98" s="609"/>
      <c r="CX98" s="609"/>
      <c r="CY98" s="609"/>
      <c r="CZ98" s="609">
        <f>IF(CZ52="","",CZ52)</f>
      </c>
      <c r="DA98" s="609"/>
      <c r="DB98" s="609"/>
      <c r="DC98" s="610"/>
    </row>
    <row r="99" spans="1:107" s="70" customFormat="1" ht="18" customHeight="1" thickBot="1">
      <c r="A99" s="691" t="s">
        <v>12</v>
      </c>
      <c r="B99" s="692"/>
      <c r="C99" s="692"/>
      <c r="D99" s="692"/>
      <c r="E99" s="692"/>
      <c r="F99" s="692"/>
      <c r="G99" s="692"/>
      <c r="H99" s="692"/>
      <c r="I99" s="692"/>
      <c r="J99" s="692"/>
      <c r="K99" s="693"/>
      <c r="L99" s="693"/>
      <c r="M99" s="693"/>
      <c r="N99" s="693"/>
      <c r="O99" s="693"/>
      <c r="P99" s="693"/>
      <c r="Q99" s="693"/>
      <c r="R99" s="693"/>
      <c r="S99" s="694"/>
      <c r="T99" s="481">
        <f>IF(T53="","",T53)</f>
      </c>
      <c r="U99" s="482"/>
      <c r="V99" s="482"/>
      <c r="W99" s="482"/>
      <c r="X99" s="482"/>
      <c r="Y99" s="482"/>
      <c r="Z99" s="482"/>
      <c r="AA99" s="482"/>
      <c r="AB99" s="482"/>
      <c r="AC99" s="482"/>
      <c r="AD99" s="482"/>
      <c r="AE99" s="482"/>
      <c r="AF99" s="482"/>
      <c r="AG99" s="482"/>
      <c r="AH99" s="482"/>
      <c r="AI99" s="482"/>
      <c r="AJ99" s="482"/>
      <c r="AK99" s="482"/>
      <c r="AL99" s="482"/>
      <c r="AM99" s="482"/>
      <c r="AN99" s="482"/>
      <c r="AO99" s="482"/>
      <c r="AP99" s="482"/>
      <c r="AQ99" s="482"/>
      <c r="AR99" s="482"/>
      <c r="AS99" s="482"/>
      <c r="AT99" s="482"/>
      <c r="AU99" s="482"/>
      <c r="AV99" s="482"/>
      <c r="AW99" s="482"/>
      <c r="AX99" s="482"/>
      <c r="AY99" s="482"/>
      <c r="AZ99" s="483"/>
      <c r="BC99" s="698" t="s">
        <v>13</v>
      </c>
      <c r="BD99" s="699"/>
      <c r="BE99" s="699"/>
      <c r="BF99" s="699"/>
      <c r="BG99" s="699"/>
      <c r="BH99" s="699"/>
      <c r="BI99" s="699"/>
      <c r="BJ99" s="699"/>
      <c r="BK99" s="699"/>
      <c r="BL99" s="699"/>
      <c r="BM99" s="699"/>
      <c r="BN99" s="699"/>
      <c r="BO99" s="700"/>
      <c r="BP99" s="611" t="str">
        <f>IF(BP53="","",BP53)</f>
        <v>株式会社　○○○○</v>
      </c>
      <c r="BQ99" s="612"/>
      <c r="BR99" s="612"/>
      <c r="BS99" s="612"/>
      <c r="BT99" s="612">
        <f>IF(BT53="","",BT53)</f>
      </c>
      <c r="BU99" s="612"/>
      <c r="BV99" s="612"/>
      <c r="BW99" s="612"/>
      <c r="BX99" s="612">
        <f>IF(BX53="","",BX53)</f>
      </c>
      <c r="BY99" s="612"/>
      <c r="BZ99" s="612"/>
      <c r="CA99" s="612"/>
      <c r="CB99" s="612">
        <f>IF(CB53="","",CB53)</f>
      </c>
      <c r="CC99" s="612"/>
      <c r="CD99" s="612"/>
      <c r="CE99" s="612"/>
      <c r="CF99" s="612">
        <f>IF(CF53="","",CF53)</f>
      </c>
      <c r="CG99" s="612"/>
      <c r="CH99" s="612"/>
      <c r="CI99" s="612"/>
      <c r="CJ99" s="612">
        <f>IF(CJ53="","",CJ53)</f>
      </c>
      <c r="CK99" s="612"/>
      <c r="CL99" s="612"/>
      <c r="CM99" s="612"/>
      <c r="CN99" s="612">
        <f>IF(CN53="","",CN53)</f>
      </c>
      <c r="CO99" s="612"/>
      <c r="CP99" s="612"/>
      <c r="CQ99" s="612"/>
      <c r="CR99" s="612">
        <f>IF(CR53="","",CR53)</f>
      </c>
      <c r="CS99" s="612"/>
      <c r="CT99" s="612"/>
      <c r="CU99" s="612"/>
      <c r="CV99" s="612">
        <f>IF(CV53="","",CV53)</f>
      </c>
      <c r="CW99" s="612"/>
      <c r="CX99" s="612"/>
      <c r="CY99" s="612"/>
      <c r="CZ99" s="612">
        <f>IF(CZ53="","",CZ53)</f>
      </c>
      <c r="DA99" s="612"/>
      <c r="DB99" s="612"/>
      <c r="DC99" s="613"/>
    </row>
    <row r="100" spans="51:107" s="70" customFormat="1" ht="22.5" customHeight="1" thickBot="1">
      <c r="AY100" s="76"/>
      <c r="AZ100" s="76"/>
      <c r="BC100" s="701"/>
      <c r="BD100" s="702"/>
      <c r="BE100" s="702"/>
      <c r="BF100" s="702"/>
      <c r="BG100" s="702"/>
      <c r="BH100" s="702"/>
      <c r="BI100" s="702"/>
      <c r="BJ100" s="702"/>
      <c r="BK100" s="702"/>
      <c r="BL100" s="702"/>
      <c r="BM100" s="702"/>
      <c r="BN100" s="702"/>
      <c r="BO100" s="703"/>
      <c r="BP100" s="614">
        <f>IF(BP54="","",BP54)</f>
      </c>
      <c r="BQ100" s="615"/>
      <c r="BR100" s="615"/>
      <c r="BS100" s="615"/>
      <c r="BT100" s="615">
        <f>IF(BT54="","",BT54)</f>
      </c>
      <c r="BU100" s="615"/>
      <c r="BV100" s="615"/>
      <c r="BW100" s="615"/>
      <c r="BX100" s="615">
        <f>IF(BX54="","",BX54)</f>
      </c>
      <c r="BY100" s="615"/>
      <c r="BZ100" s="615"/>
      <c r="CA100" s="615"/>
      <c r="CB100" s="615">
        <f>IF(CB54="","",CB54)</f>
      </c>
      <c r="CC100" s="615"/>
      <c r="CD100" s="615"/>
      <c r="CE100" s="615"/>
      <c r="CF100" s="615">
        <f>IF(CF54="","",CF54)</f>
      </c>
      <c r="CG100" s="615"/>
      <c r="CH100" s="615"/>
      <c r="CI100" s="615"/>
      <c r="CJ100" s="615">
        <f>IF(CJ54="","",CJ54)</f>
      </c>
      <c r="CK100" s="615"/>
      <c r="CL100" s="615"/>
      <c r="CM100" s="615"/>
      <c r="CN100" s="615">
        <f>IF(CN54="","",CN54)</f>
      </c>
      <c r="CO100" s="615"/>
      <c r="CP100" s="615"/>
      <c r="CQ100" s="615"/>
      <c r="CR100" s="615">
        <f>IF(CR54="","",CR54)</f>
      </c>
      <c r="CS100" s="615"/>
      <c r="CT100" s="615"/>
      <c r="CU100" s="615"/>
      <c r="CV100" s="615">
        <f>IF(CV54="","",CV54)</f>
      </c>
      <c r="CW100" s="615"/>
      <c r="CX100" s="615"/>
      <c r="CY100" s="615"/>
      <c r="CZ100" s="615">
        <f>IF(CZ54="","",CZ54)</f>
      </c>
      <c r="DA100" s="615"/>
      <c r="DB100" s="615"/>
      <c r="DC100" s="616"/>
    </row>
    <row r="101" spans="1:107" s="70" customFormat="1" ht="18" customHeight="1">
      <c r="A101" s="77"/>
      <c r="B101" s="710" t="s">
        <v>14</v>
      </c>
      <c r="C101" s="711"/>
      <c r="D101" s="711"/>
      <c r="E101" s="711"/>
      <c r="F101" s="711"/>
      <c r="G101" s="711"/>
      <c r="H101" s="711"/>
      <c r="I101" s="711"/>
      <c r="J101" s="711"/>
      <c r="K101" s="711"/>
      <c r="L101" s="711"/>
      <c r="M101" s="711"/>
      <c r="N101" s="712"/>
      <c r="O101" s="712"/>
      <c r="P101" s="712"/>
      <c r="Q101" s="712"/>
      <c r="R101" s="712"/>
      <c r="S101" s="712"/>
      <c r="T101" s="712"/>
      <c r="U101" s="712"/>
      <c r="V101" s="712"/>
      <c r="W101" s="712"/>
      <c r="X101" s="712"/>
      <c r="Y101" s="712"/>
      <c r="Z101" s="78"/>
      <c r="AA101" s="492">
        <f>IF(AA55="","",AA55)</f>
        <v>5000000</v>
      </c>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3"/>
      <c r="AY101" s="493"/>
      <c r="AZ101" s="125"/>
      <c r="BC101" s="715" t="s">
        <v>15</v>
      </c>
      <c r="BD101" s="716"/>
      <c r="BE101" s="716"/>
      <c r="BF101" s="716"/>
      <c r="BG101" s="716"/>
      <c r="BH101" s="716"/>
      <c r="BI101" s="716"/>
      <c r="BJ101" s="716"/>
      <c r="BK101" s="716"/>
      <c r="BL101" s="716"/>
      <c r="BM101" s="716"/>
      <c r="BN101" s="716"/>
      <c r="BO101" s="717"/>
      <c r="BP101" s="80"/>
      <c r="BQ101" s="81"/>
      <c r="BR101" s="81"/>
      <c r="BS101" s="81"/>
      <c r="BT101" s="81"/>
      <c r="BU101" s="617" t="str">
        <f>IF(BU55="","",BU55)</f>
        <v>01２３-4５-６７８９</v>
      </c>
      <c r="BV101" s="617"/>
      <c r="BW101" s="617"/>
      <c r="BX101" s="617"/>
      <c r="BY101" s="617">
        <f>IF(BY55="","",BY55)</f>
      </c>
      <c r="BZ101" s="617"/>
      <c r="CA101" s="617"/>
      <c r="CB101" s="617"/>
      <c r="CC101" s="617">
        <f>IF(CC55="","",CC55)</f>
      </c>
      <c r="CD101" s="617"/>
      <c r="CE101" s="617"/>
      <c r="CF101" s="617"/>
      <c r="CG101" s="617">
        <f>IF(CG55="","",CG55)</f>
      </c>
      <c r="CH101" s="617"/>
      <c r="CI101" s="617"/>
      <c r="CJ101" s="617"/>
      <c r="CK101" s="617">
        <f>IF(CK55="","",CK55)</f>
      </c>
      <c r="CL101" s="617"/>
      <c r="CM101" s="617"/>
      <c r="CN101" s="617"/>
      <c r="CO101" s="617">
        <f>IF(CO55="","",CO55)</f>
      </c>
      <c r="CP101" s="617"/>
      <c r="CQ101" s="617"/>
      <c r="CR101" s="617"/>
      <c r="CS101" s="617">
        <f>IF(CS55="","",CS55)</f>
      </c>
      <c r="CT101" s="617"/>
      <c r="CU101" s="617"/>
      <c r="CV101" s="617"/>
      <c r="CW101" s="617">
        <f>IF(CW55="","",CW55)</f>
      </c>
      <c r="CX101" s="617"/>
      <c r="CY101" s="81"/>
      <c r="CZ101" s="81"/>
      <c r="DA101" s="81"/>
      <c r="DB101" s="81"/>
      <c r="DC101" s="82"/>
    </row>
    <row r="102" spans="1:107" s="70" customFormat="1" ht="18" customHeight="1" thickBot="1">
      <c r="A102" s="83"/>
      <c r="B102" s="719" t="s">
        <v>16</v>
      </c>
      <c r="C102" s="720"/>
      <c r="D102" s="720"/>
      <c r="E102" s="720"/>
      <c r="F102" s="720"/>
      <c r="G102" s="720"/>
      <c r="H102" s="720"/>
      <c r="I102" s="720"/>
      <c r="J102" s="720"/>
      <c r="K102" s="720"/>
      <c r="L102" s="720"/>
      <c r="M102" s="720"/>
      <c r="N102" s="721"/>
      <c r="O102" s="721"/>
      <c r="P102" s="721"/>
      <c r="Q102" s="721"/>
      <c r="R102" s="721"/>
      <c r="S102" s="721"/>
      <c r="T102" s="721"/>
      <c r="U102" s="721"/>
      <c r="V102" s="721"/>
      <c r="W102" s="721"/>
      <c r="X102" s="721"/>
      <c r="Y102" s="721"/>
      <c r="Z102" s="84"/>
      <c r="AA102" s="406">
        <f>IF(AA56="","",AA56)</f>
        <v>200000</v>
      </c>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126"/>
      <c r="BC102" s="724" t="s">
        <v>17</v>
      </c>
      <c r="BD102" s="725"/>
      <c r="BE102" s="725"/>
      <c r="BF102" s="725"/>
      <c r="BG102" s="725"/>
      <c r="BH102" s="725"/>
      <c r="BI102" s="725"/>
      <c r="BJ102" s="725"/>
      <c r="BK102" s="725"/>
      <c r="BL102" s="725"/>
      <c r="BM102" s="725"/>
      <c r="BN102" s="725"/>
      <c r="BO102" s="726"/>
      <c r="BP102" s="86"/>
      <c r="BQ102" s="87"/>
      <c r="BR102" s="87"/>
      <c r="BS102" s="87"/>
      <c r="BT102" s="87"/>
      <c r="BU102" s="618" t="str">
        <f>IF(BU56="","",BU56)</f>
        <v>01２３-4５-６７８９</v>
      </c>
      <c r="BV102" s="618"/>
      <c r="BW102" s="618"/>
      <c r="BX102" s="618"/>
      <c r="BY102" s="618">
        <f>IF(BY56="","",BY56)</f>
      </c>
      <c r="BZ102" s="618"/>
      <c r="CA102" s="618"/>
      <c r="CB102" s="618"/>
      <c r="CC102" s="618">
        <f>IF(CC56="","",CC56)</f>
      </c>
      <c r="CD102" s="618"/>
      <c r="CE102" s="618"/>
      <c r="CF102" s="618"/>
      <c r="CG102" s="618">
        <f>IF(CG56="","",CG56)</f>
      </c>
      <c r="CH102" s="618"/>
      <c r="CI102" s="618"/>
      <c r="CJ102" s="618"/>
      <c r="CK102" s="618">
        <f>IF(CK56="","",CK56)</f>
      </c>
      <c r="CL102" s="618"/>
      <c r="CM102" s="618"/>
      <c r="CN102" s="618"/>
      <c r="CO102" s="618">
        <f>IF(CO56="","",CO56)</f>
      </c>
      <c r="CP102" s="618"/>
      <c r="CQ102" s="618"/>
      <c r="CR102" s="618"/>
      <c r="CS102" s="618">
        <f>IF(CS56="","",CS56)</f>
      </c>
      <c r="CT102" s="618"/>
      <c r="CU102" s="618"/>
      <c r="CV102" s="618"/>
      <c r="CW102" s="618">
        <f>IF(CW56="","",CW56)</f>
      </c>
      <c r="CX102" s="618"/>
      <c r="CY102" s="87"/>
      <c r="CZ102" s="87"/>
      <c r="DA102" s="87"/>
      <c r="DB102" s="87"/>
      <c r="DC102" s="88"/>
    </row>
    <row r="103" spans="1:104" s="70" customFormat="1" ht="18" customHeight="1">
      <c r="A103" s="89"/>
      <c r="B103" s="719" t="s">
        <v>18</v>
      </c>
      <c r="C103" s="720"/>
      <c r="D103" s="720"/>
      <c r="E103" s="720"/>
      <c r="F103" s="720"/>
      <c r="G103" s="720"/>
      <c r="H103" s="720"/>
      <c r="I103" s="720"/>
      <c r="J103" s="720"/>
      <c r="K103" s="720"/>
      <c r="L103" s="720"/>
      <c r="M103" s="720"/>
      <c r="N103" s="721"/>
      <c r="O103" s="721"/>
      <c r="P103" s="721"/>
      <c r="Q103" s="721"/>
      <c r="R103" s="721"/>
      <c r="S103" s="721"/>
      <c r="T103" s="721"/>
      <c r="U103" s="721"/>
      <c r="V103" s="721"/>
      <c r="W103" s="721"/>
      <c r="X103" s="721"/>
      <c r="Y103" s="721"/>
      <c r="Z103" s="90"/>
      <c r="AA103" s="406">
        <f>IF(AA57="","",AA57)</f>
        <v>2500000</v>
      </c>
      <c r="AB103" s="407"/>
      <c r="AC103" s="407"/>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7"/>
      <c r="AY103" s="407"/>
      <c r="AZ103" s="126"/>
      <c r="BA103" s="80"/>
      <c r="BB103" s="80"/>
      <c r="BC103" s="80"/>
      <c r="BD103" s="80"/>
      <c r="BE103" s="80"/>
      <c r="BF103" s="80"/>
      <c r="BG103" s="80"/>
      <c r="BH103" s="80"/>
      <c r="BI103" s="80"/>
      <c r="BJ103" s="80"/>
      <c r="BK103" s="80"/>
      <c r="BL103" s="80"/>
      <c r="BM103" s="80"/>
      <c r="BN103" s="80"/>
      <c r="BO103" s="76"/>
      <c r="BP103" s="76"/>
      <c r="BQ103" s="76"/>
      <c r="BR103" s="76"/>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row>
    <row r="104" spans="1:104" s="70" customFormat="1" ht="18" customHeight="1">
      <c r="A104" s="89"/>
      <c r="B104" s="719" t="s">
        <v>19</v>
      </c>
      <c r="C104" s="720"/>
      <c r="D104" s="720"/>
      <c r="E104" s="720"/>
      <c r="F104" s="720"/>
      <c r="G104" s="720"/>
      <c r="H104" s="720"/>
      <c r="I104" s="720"/>
      <c r="J104" s="720"/>
      <c r="K104" s="720"/>
      <c r="L104" s="720"/>
      <c r="M104" s="720"/>
      <c r="N104" s="728" t="s">
        <v>20</v>
      </c>
      <c r="O104" s="728"/>
      <c r="P104" s="911">
        <f>IF(P58="","",P58)</f>
        <v>52</v>
      </c>
      <c r="Q104" s="911"/>
      <c r="R104" s="911"/>
      <c r="S104" s="911"/>
      <c r="T104" s="911"/>
      <c r="U104" s="911"/>
      <c r="V104" s="911"/>
      <c r="W104" s="730" t="s">
        <v>21</v>
      </c>
      <c r="X104" s="730"/>
      <c r="Y104" s="730"/>
      <c r="Z104" s="92" t="s">
        <v>22</v>
      </c>
      <c r="AA104" s="406">
        <f>IF(AA58="","",AA58)</f>
        <v>2700000</v>
      </c>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7"/>
      <c r="AY104" s="407"/>
      <c r="AZ104" s="126"/>
      <c r="BA104" s="93"/>
      <c r="BB104" s="93"/>
      <c r="BC104" s="93"/>
      <c r="BD104" s="93"/>
      <c r="BE104" s="93"/>
      <c r="BF104" s="93"/>
      <c r="BG104" s="93"/>
      <c r="BH104" s="93"/>
      <c r="BI104" s="93"/>
      <c r="BJ104" s="93"/>
      <c r="BK104" s="93"/>
      <c r="BL104" s="93"/>
      <c r="BM104" s="93"/>
      <c r="BN104" s="93"/>
      <c r="BO104" s="93"/>
      <c r="BP104" s="93"/>
      <c r="BQ104" s="93"/>
      <c r="BR104" s="93"/>
      <c r="BS104" s="93"/>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row>
    <row r="105" spans="1:104" s="70" customFormat="1" ht="18" customHeight="1" thickBot="1">
      <c r="A105" s="94"/>
      <c r="B105" s="731" t="s">
        <v>23</v>
      </c>
      <c r="C105" s="732"/>
      <c r="D105" s="732"/>
      <c r="E105" s="732"/>
      <c r="F105" s="732"/>
      <c r="G105" s="732"/>
      <c r="H105" s="732"/>
      <c r="I105" s="732"/>
      <c r="J105" s="732"/>
      <c r="K105" s="732"/>
      <c r="L105" s="732"/>
      <c r="M105" s="732"/>
      <c r="N105" s="733" t="s">
        <v>20</v>
      </c>
      <c r="O105" s="733"/>
      <c r="P105" s="912">
        <f>IF(P59="","",P59)</f>
        <v>0</v>
      </c>
      <c r="Q105" s="912"/>
      <c r="R105" s="912"/>
      <c r="S105" s="912"/>
      <c r="T105" s="912"/>
      <c r="U105" s="912"/>
      <c r="V105" s="912"/>
      <c r="W105" s="735" t="s">
        <v>21</v>
      </c>
      <c r="X105" s="735"/>
      <c r="Y105" s="735"/>
      <c r="Z105" s="95" t="s">
        <v>22</v>
      </c>
      <c r="AA105" s="404">
        <f>IF(AA59="","",AA59)</f>
        <v>0</v>
      </c>
      <c r="AB105" s="405"/>
      <c r="AC105" s="405"/>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c r="AY105" s="405"/>
      <c r="AZ105" s="127"/>
      <c r="BA105" s="93"/>
      <c r="BB105" s="93"/>
      <c r="BC105" s="93"/>
      <c r="BD105" s="93"/>
      <c r="BE105" s="93"/>
      <c r="BF105" s="93"/>
      <c r="BG105" s="93"/>
      <c r="BH105" s="93"/>
      <c r="BI105" s="93"/>
      <c r="BJ105" s="93"/>
      <c r="BK105" s="93"/>
      <c r="BL105" s="93"/>
      <c r="BM105" s="93"/>
      <c r="BN105" s="93"/>
      <c r="BO105" s="93"/>
      <c r="BP105" s="93"/>
      <c r="BQ105" s="93"/>
      <c r="BR105" s="93"/>
      <c r="BS105" s="93"/>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row>
    <row r="106" spans="38:58" s="70" customFormat="1" ht="11.25" customHeight="1" thickBot="1">
      <c r="AL106" s="76"/>
      <c r="AM106" s="76"/>
      <c r="AN106" s="76"/>
      <c r="AO106" s="76"/>
      <c r="AP106" s="76"/>
      <c r="AQ106" s="76"/>
      <c r="AR106" s="76"/>
      <c r="AS106" s="76"/>
      <c r="AT106" s="76"/>
      <c r="AU106" s="76"/>
      <c r="AV106" s="76"/>
      <c r="AW106" s="76"/>
      <c r="AX106" s="76"/>
      <c r="AY106" s="76"/>
      <c r="AZ106" s="76"/>
      <c r="BA106" s="76"/>
      <c r="BB106" s="76"/>
      <c r="BC106" s="76"/>
      <c r="BD106" s="76"/>
      <c r="BE106" s="76"/>
      <c r="BF106" s="76"/>
    </row>
    <row r="107" spans="1:55" s="70" customFormat="1" ht="18" customHeight="1">
      <c r="A107" s="738" t="s">
        <v>24</v>
      </c>
      <c r="B107" s="679"/>
      <c r="C107" s="679"/>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739"/>
      <c r="AA107" s="400">
        <f>IF(AA61="","",AA61)</f>
        <v>2700000</v>
      </c>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1"/>
      <c r="AY107" s="401"/>
      <c r="AZ107" s="128"/>
      <c r="BA107" s="76"/>
      <c r="BB107" s="76"/>
      <c r="BC107" s="76"/>
    </row>
    <row r="108" spans="1:104" s="70" customFormat="1" ht="18" customHeight="1" thickBot="1">
      <c r="A108" s="740"/>
      <c r="B108" s="741"/>
      <c r="C108" s="741"/>
      <c r="D108" s="741"/>
      <c r="E108" s="741"/>
      <c r="F108" s="741"/>
      <c r="G108" s="741"/>
      <c r="H108" s="741"/>
      <c r="I108" s="741"/>
      <c r="J108" s="741"/>
      <c r="K108" s="741"/>
      <c r="L108" s="741"/>
      <c r="M108" s="741"/>
      <c r="N108" s="741"/>
      <c r="O108" s="741"/>
      <c r="P108" s="741"/>
      <c r="Q108" s="741"/>
      <c r="R108" s="741"/>
      <c r="S108" s="741"/>
      <c r="T108" s="741"/>
      <c r="U108" s="741"/>
      <c r="V108" s="741"/>
      <c r="W108" s="741"/>
      <c r="X108" s="741"/>
      <c r="Y108" s="741"/>
      <c r="Z108" s="742"/>
      <c r="AA108" s="402"/>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129"/>
      <c r="BA108" s="76"/>
      <c r="BB108" s="76"/>
      <c r="BC108" s="76"/>
      <c r="BD108" s="76"/>
      <c r="BE108" s="76"/>
      <c r="BF108" s="76"/>
      <c r="BG108" s="76"/>
      <c r="BH108" s="76"/>
      <c r="BI108" s="76"/>
      <c r="BJ108" s="76"/>
      <c r="BK108" s="76"/>
      <c r="BL108" s="76"/>
      <c r="BM108" s="76"/>
      <c r="BN108" s="76"/>
      <c r="BO108" s="91"/>
      <c r="BP108" s="91"/>
      <c r="BQ108" s="91"/>
      <c r="BR108" s="91"/>
      <c r="BS108" s="91"/>
      <c r="BT108" s="91"/>
      <c r="BU108" s="91"/>
      <c r="BV108" s="91"/>
      <c r="BW108" s="91"/>
      <c r="BX108" s="91"/>
      <c r="BY108" s="91"/>
      <c r="BZ108" s="91"/>
      <c r="CA108" s="91"/>
      <c r="CB108" s="91"/>
      <c r="CC108" s="91"/>
      <c r="CD108" s="91"/>
      <c r="CE108" s="91"/>
      <c r="CF108" s="91"/>
      <c r="CG108" s="91"/>
      <c r="CI108" s="91"/>
      <c r="CJ108" s="91"/>
      <c r="CK108" s="91"/>
      <c r="CL108" s="91"/>
      <c r="CM108" s="173" t="s">
        <v>67</v>
      </c>
      <c r="CN108" s="91"/>
      <c r="CP108" s="91"/>
      <c r="CQ108" s="91"/>
      <c r="CR108" s="91"/>
      <c r="CS108" s="91"/>
      <c r="CT108" s="91"/>
      <c r="CU108" s="91"/>
      <c r="CV108" s="91"/>
      <c r="CW108" s="91"/>
      <c r="CX108" s="91"/>
      <c r="CY108" s="91"/>
      <c r="CZ108" s="91"/>
    </row>
    <row r="109" spans="34:104" s="70" customFormat="1" ht="7.5" customHeight="1" thickBot="1">
      <c r="AH109" s="102"/>
      <c r="AI109" s="102"/>
      <c r="AJ109" s="102"/>
      <c r="AK109" s="102"/>
      <c r="AL109" s="102"/>
      <c r="AM109" s="102"/>
      <c r="AN109" s="102"/>
      <c r="AO109" s="102"/>
      <c r="AP109" s="102"/>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c r="CP109" s="91"/>
      <c r="CQ109" s="91"/>
      <c r="CR109" s="91"/>
      <c r="CS109" s="91"/>
      <c r="CT109" s="91"/>
      <c r="CU109" s="91"/>
      <c r="CV109" s="91"/>
      <c r="CW109" s="91"/>
      <c r="CX109" s="91"/>
      <c r="CY109" s="91"/>
      <c r="CZ109" s="91"/>
    </row>
    <row r="110" spans="1:107" s="70" customFormat="1" ht="21" customHeight="1">
      <c r="A110" s="747" t="s">
        <v>25</v>
      </c>
      <c r="B110" s="748"/>
      <c r="C110" s="748"/>
      <c r="D110" s="749" t="s">
        <v>26</v>
      </c>
      <c r="E110" s="750"/>
      <c r="F110" s="750"/>
      <c r="G110" s="750"/>
      <c r="H110" s="750"/>
      <c r="I110" s="751"/>
      <c r="J110" s="749" t="s">
        <v>27</v>
      </c>
      <c r="K110" s="750"/>
      <c r="L110" s="750"/>
      <c r="M110" s="750"/>
      <c r="N110" s="750"/>
      <c r="O110" s="750"/>
      <c r="P110" s="750"/>
      <c r="Q110" s="750"/>
      <c r="R110" s="750"/>
      <c r="S110" s="750"/>
      <c r="T110" s="750"/>
      <c r="U110" s="750"/>
      <c r="V110" s="750"/>
      <c r="W110" s="750"/>
      <c r="X110" s="750"/>
      <c r="Y110" s="750"/>
      <c r="Z110" s="750"/>
      <c r="AA110" s="750"/>
      <c r="AB110" s="750"/>
      <c r="AC110" s="750"/>
      <c r="AD110" s="750"/>
      <c r="AE110" s="750"/>
      <c r="AF110" s="750"/>
      <c r="AG110" s="750"/>
      <c r="AH110" s="750"/>
      <c r="AI110" s="750"/>
      <c r="AJ110" s="750"/>
      <c r="AK110" s="750"/>
      <c r="AL110" s="750"/>
      <c r="AM110" s="750"/>
      <c r="AN110" s="751"/>
      <c r="AO110" s="749" t="s">
        <v>28</v>
      </c>
      <c r="AP110" s="750"/>
      <c r="AQ110" s="750"/>
      <c r="AR110" s="750"/>
      <c r="AS110" s="750"/>
      <c r="AT110" s="750"/>
      <c r="AU110" s="750"/>
      <c r="AV110" s="751"/>
      <c r="AW110" s="752" t="s">
        <v>29</v>
      </c>
      <c r="AX110" s="753"/>
      <c r="AY110" s="753"/>
      <c r="AZ110" s="753"/>
      <c r="BA110" s="753"/>
      <c r="BB110" s="753"/>
      <c r="BC110" s="749" t="s">
        <v>30</v>
      </c>
      <c r="BD110" s="750"/>
      <c r="BE110" s="750"/>
      <c r="BF110" s="750"/>
      <c r="BG110" s="750"/>
      <c r="BH110" s="750"/>
      <c r="BI110" s="750"/>
      <c r="BJ110" s="750"/>
      <c r="BK110" s="751"/>
      <c r="BL110" s="754" t="s">
        <v>31</v>
      </c>
      <c r="BM110" s="748"/>
      <c r="BN110" s="748"/>
      <c r="BO110" s="748"/>
      <c r="BP110" s="748"/>
      <c r="BQ110" s="748"/>
      <c r="BR110" s="748"/>
      <c r="BS110" s="748"/>
      <c r="BT110" s="748"/>
      <c r="BU110" s="748"/>
      <c r="BV110" s="748"/>
      <c r="BW110" s="748"/>
      <c r="BX110" s="748"/>
      <c r="BY110" s="748"/>
      <c r="BZ110" s="748"/>
      <c r="CA110" s="748"/>
      <c r="CB110" s="748"/>
      <c r="CC110" s="748"/>
      <c r="CD110" s="748"/>
      <c r="CE110" s="748"/>
      <c r="CF110" s="748"/>
      <c r="CG110" s="755"/>
      <c r="CH110" s="756" t="s">
        <v>32</v>
      </c>
      <c r="CI110" s="757"/>
      <c r="CJ110" s="757"/>
      <c r="CK110" s="757"/>
      <c r="CL110" s="757"/>
      <c r="CM110" s="757"/>
      <c r="CN110" s="757"/>
      <c r="CO110" s="757"/>
      <c r="CP110" s="757"/>
      <c r="CQ110" s="757"/>
      <c r="CR110" s="757"/>
      <c r="CS110" s="913"/>
      <c r="CT110" s="914" t="s">
        <v>72</v>
      </c>
      <c r="CU110" s="757"/>
      <c r="CV110" s="757"/>
      <c r="CW110" s="757"/>
      <c r="CX110" s="757"/>
      <c r="CY110" s="757"/>
      <c r="CZ110" s="757"/>
      <c r="DA110" s="757"/>
      <c r="DB110" s="757"/>
      <c r="DC110" s="913"/>
    </row>
    <row r="111" spans="1:107" s="70" customFormat="1" ht="21" customHeight="1">
      <c r="A111" s="681">
        <v>1</v>
      </c>
      <c r="B111" s="682"/>
      <c r="C111" s="654"/>
      <c r="D111" s="504">
        <f aca="true" t="shared" si="29" ref="D111:D126">IF(D65="","",D65)</f>
        <v>10</v>
      </c>
      <c r="E111" s="505"/>
      <c r="F111" s="506"/>
      <c r="G111" s="507">
        <f aca="true" t="shared" si="30" ref="G111:G126">IF(G65="","",G65)</f>
        <v>31</v>
      </c>
      <c r="H111" s="508"/>
      <c r="I111" s="509"/>
      <c r="J111" s="619" t="str">
        <f>IF(J65="","",J65)</f>
        <v>内装工事</v>
      </c>
      <c r="K111" s="527"/>
      <c r="L111" s="527"/>
      <c r="M111" s="527">
        <f aca="true" t="shared" si="31" ref="M111:M126">IF(M65="","",M65)</f>
      </c>
      <c r="N111" s="527"/>
      <c r="O111" s="527"/>
      <c r="P111" s="527">
        <f aca="true" t="shared" si="32" ref="P111:P126">IF(P65="","",P65)</f>
      </c>
      <c r="Q111" s="527"/>
      <c r="R111" s="527"/>
      <c r="S111" s="527">
        <f aca="true" t="shared" si="33" ref="S111:S126">IF(S65="","",S65)</f>
      </c>
      <c r="T111" s="527"/>
      <c r="U111" s="527"/>
      <c r="V111" s="527">
        <f aca="true" t="shared" si="34" ref="V111:V126">IF(V65="","",V65)</f>
      </c>
      <c r="W111" s="527"/>
      <c r="X111" s="527"/>
      <c r="Y111" s="527">
        <f aca="true" t="shared" si="35" ref="Y111:Y126">IF(Y65="","",Y65)</f>
      </c>
      <c r="Z111" s="527"/>
      <c r="AA111" s="527"/>
      <c r="AB111" s="527">
        <f aca="true" t="shared" si="36" ref="AB111:AB126">IF(AB65="","",AB65)</f>
      </c>
      <c r="AC111" s="527"/>
      <c r="AD111" s="527"/>
      <c r="AE111" s="527">
        <f aca="true" t="shared" si="37" ref="AE111:AE126">IF(AE65="","",AE65)</f>
      </c>
      <c r="AF111" s="527"/>
      <c r="AG111" s="527"/>
      <c r="AH111" s="527">
        <f aca="true" t="shared" si="38" ref="AH111:AH126">IF(AH65="","",AH65)</f>
      </c>
      <c r="AI111" s="527"/>
      <c r="AJ111" s="527"/>
      <c r="AK111" s="527">
        <f aca="true" t="shared" si="39" ref="AK111:AK126">IF(AK65="","",AK65)</f>
      </c>
      <c r="AL111" s="527"/>
      <c r="AM111" s="527"/>
      <c r="AN111" s="620">
        <f>IF(AN65="","",AN65)</f>
      </c>
      <c r="AO111" s="915">
        <f>IF(AO65="","",AO65)</f>
        <v>1</v>
      </c>
      <c r="AP111" s="916"/>
      <c r="AQ111" s="916">
        <f aca="true" t="shared" si="40" ref="AQ111:AQ126">IF(AQ65="","",AQ65)</f>
      </c>
      <c r="AR111" s="916"/>
      <c r="AS111" s="916"/>
      <c r="AT111" s="916">
        <f aca="true" t="shared" si="41" ref="AT111:AT126">IF(AT65="","",AT65)</f>
      </c>
      <c r="AU111" s="916"/>
      <c r="AV111" s="917"/>
      <c r="AW111" s="516" t="str">
        <f aca="true" t="shared" si="42" ref="AW111:AW126">IF(AW65="","",AW65)</f>
        <v>式</v>
      </c>
      <c r="AX111" s="517"/>
      <c r="AY111" s="517"/>
      <c r="AZ111" s="517">
        <f aca="true" t="shared" si="43" ref="AZ111:AZ126">IF(AZ65="","",AZ65)</f>
      </c>
      <c r="BA111" s="517"/>
      <c r="BB111" s="518"/>
      <c r="BC111" s="918">
        <f aca="true" t="shared" si="44" ref="BC111:BC126">IF(BC65="","",BC65)</f>
      </c>
      <c r="BD111" s="919"/>
      <c r="BE111" s="919"/>
      <c r="BF111" s="919">
        <f aca="true" t="shared" si="45" ref="BF111:BF126">IF(BF65="","",BF65)</f>
      </c>
      <c r="BG111" s="919"/>
      <c r="BH111" s="919"/>
      <c r="BI111" s="919">
        <f aca="true" t="shared" si="46" ref="BI111:BI126">IF(BI65="","",BI65)</f>
      </c>
      <c r="BJ111" s="919"/>
      <c r="BK111" s="920"/>
      <c r="BL111" s="921">
        <f aca="true" t="shared" si="47" ref="BL111:BL126">IF(BL65="","",BL65)</f>
        <v>2700000</v>
      </c>
      <c r="BM111" s="922"/>
      <c r="BN111" s="922"/>
      <c r="BO111" s="922">
        <f aca="true" t="shared" si="48" ref="BO111:BO130">IF(BO65="","",BO65)</f>
      </c>
      <c r="BP111" s="922"/>
      <c r="BQ111" s="922"/>
      <c r="BR111" s="922">
        <f aca="true" t="shared" si="49" ref="BR111:BR130">IF(BR65="","",BR65)</f>
      </c>
      <c r="BS111" s="922"/>
      <c r="BT111" s="922"/>
      <c r="BU111" s="922">
        <f aca="true" t="shared" si="50" ref="BU111:BU130">IF(BU65="","",BU65)</f>
      </c>
      <c r="BV111" s="922"/>
      <c r="BW111" s="922"/>
      <c r="BX111" s="922">
        <f aca="true" t="shared" si="51" ref="BX111:BX130">IF(BX65="","",BX65)</f>
      </c>
      <c r="BY111" s="922"/>
      <c r="BZ111" s="922"/>
      <c r="CA111" s="922">
        <f aca="true" t="shared" si="52" ref="CA111:CA130">IF(CA65="","",CA65)</f>
      </c>
      <c r="CB111" s="922"/>
      <c r="CC111" s="922"/>
      <c r="CD111" s="922">
        <f aca="true" t="shared" si="53" ref="CD111:CD130">IF(CD65="","",CD65)</f>
      </c>
      <c r="CE111" s="922"/>
      <c r="CF111" s="922"/>
      <c r="CG111" s="52"/>
      <c r="CH111" s="781" t="s">
        <v>33</v>
      </c>
      <c r="CI111" s="782"/>
      <c r="CJ111" s="783"/>
      <c r="CK111" s="784" t="s">
        <v>34</v>
      </c>
      <c r="CL111" s="782"/>
      <c r="CM111" s="783"/>
      <c r="CN111" s="784" t="s">
        <v>35</v>
      </c>
      <c r="CO111" s="785"/>
      <c r="CP111" s="786"/>
      <c r="CQ111" s="787" t="s">
        <v>36</v>
      </c>
      <c r="CR111" s="785"/>
      <c r="CS111" s="786"/>
      <c r="CT111" s="923">
        <f>IF(CT65="","",CT65)</f>
      </c>
      <c r="CU111" s="924"/>
      <c r="CV111" s="924"/>
      <c r="CW111" s="924"/>
      <c r="CX111" s="924"/>
      <c r="CY111" s="924"/>
      <c r="CZ111" s="924"/>
      <c r="DA111" s="924"/>
      <c r="DB111" s="924"/>
      <c r="DC111" s="925"/>
    </row>
    <row r="112" spans="1:107" s="70" customFormat="1" ht="21" customHeight="1">
      <c r="A112" s="792">
        <v>2</v>
      </c>
      <c r="B112" s="793"/>
      <c r="C112" s="794"/>
      <c r="D112" s="527">
        <f t="shared" si="29"/>
      </c>
      <c r="E112" s="527"/>
      <c r="F112" s="527"/>
      <c r="G112" s="528">
        <f t="shared" si="30"/>
      </c>
      <c r="H112" s="529"/>
      <c r="I112" s="530"/>
      <c r="J112" s="619">
        <f aca="true" t="shared" si="54" ref="J112:J126">IF(J66="","",J66)</f>
      </c>
      <c r="K112" s="527"/>
      <c r="L112" s="527"/>
      <c r="M112" s="527">
        <f t="shared" si="31"/>
      </c>
      <c r="N112" s="527"/>
      <c r="O112" s="527"/>
      <c r="P112" s="527">
        <f t="shared" si="32"/>
      </c>
      <c r="Q112" s="527"/>
      <c r="R112" s="527"/>
      <c r="S112" s="527">
        <f t="shared" si="33"/>
      </c>
      <c r="T112" s="527"/>
      <c r="U112" s="527"/>
      <c r="V112" s="527">
        <f t="shared" si="34"/>
      </c>
      <c r="W112" s="527"/>
      <c r="X112" s="527"/>
      <c r="Y112" s="527">
        <f t="shared" si="35"/>
      </c>
      <c r="Z112" s="527"/>
      <c r="AA112" s="527"/>
      <c r="AB112" s="527">
        <f t="shared" si="36"/>
      </c>
      <c r="AC112" s="527"/>
      <c r="AD112" s="527"/>
      <c r="AE112" s="527">
        <f t="shared" si="37"/>
      </c>
      <c r="AF112" s="527"/>
      <c r="AG112" s="527"/>
      <c r="AH112" s="527">
        <f t="shared" si="38"/>
      </c>
      <c r="AI112" s="527"/>
      <c r="AJ112" s="527"/>
      <c r="AK112" s="527">
        <f t="shared" si="39"/>
      </c>
      <c r="AL112" s="527"/>
      <c r="AM112" s="527"/>
      <c r="AN112" s="620">
        <f aca="true" t="shared" si="55" ref="AN112:AO126">IF(AN66="","",AN66)</f>
      </c>
      <c r="AO112" s="926">
        <f t="shared" si="55"/>
      </c>
      <c r="AP112" s="927"/>
      <c r="AQ112" s="927">
        <f t="shared" si="40"/>
      </c>
      <c r="AR112" s="927"/>
      <c r="AS112" s="927"/>
      <c r="AT112" s="927">
        <f t="shared" si="41"/>
      </c>
      <c r="AU112" s="927"/>
      <c r="AV112" s="928"/>
      <c r="AW112" s="531">
        <f t="shared" si="42"/>
      </c>
      <c r="AX112" s="532"/>
      <c r="AY112" s="532"/>
      <c r="AZ112" s="532">
        <f t="shared" si="43"/>
      </c>
      <c r="BA112" s="532"/>
      <c r="BB112" s="533"/>
      <c r="BC112" s="929">
        <f t="shared" si="44"/>
      </c>
      <c r="BD112" s="930"/>
      <c r="BE112" s="930"/>
      <c r="BF112" s="930">
        <f t="shared" si="45"/>
      </c>
      <c r="BG112" s="930"/>
      <c r="BH112" s="930"/>
      <c r="BI112" s="930">
        <f t="shared" si="46"/>
      </c>
      <c r="BJ112" s="930"/>
      <c r="BK112" s="931"/>
      <c r="BL112" s="932">
        <f t="shared" si="47"/>
      </c>
      <c r="BM112" s="933"/>
      <c r="BN112" s="933"/>
      <c r="BO112" s="933">
        <f t="shared" si="48"/>
      </c>
      <c r="BP112" s="933"/>
      <c r="BQ112" s="933"/>
      <c r="BR112" s="933">
        <f t="shared" si="49"/>
      </c>
      <c r="BS112" s="933"/>
      <c r="BT112" s="933"/>
      <c r="BU112" s="933">
        <f t="shared" si="50"/>
      </c>
      <c r="BV112" s="933"/>
      <c r="BW112" s="933"/>
      <c r="BX112" s="933">
        <f t="shared" si="51"/>
      </c>
      <c r="BY112" s="933"/>
      <c r="BZ112" s="933"/>
      <c r="CA112" s="933">
        <f t="shared" si="52"/>
      </c>
      <c r="CB112" s="933"/>
      <c r="CC112" s="933"/>
      <c r="CD112" s="933">
        <f t="shared" si="53"/>
      </c>
      <c r="CE112" s="933"/>
      <c r="CF112" s="933"/>
      <c r="CG112" s="53"/>
      <c r="CH112" s="810" t="s">
        <v>33</v>
      </c>
      <c r="CI112" s="811"/>
      <c r="CJ112" s="812"/>
      <c r="CK112" s="813" t="s">
        <v>34</v>
      </c>
      <c r="CL112" s="811"/>
      <c r="CM112" s="812"/>
      <c r="CN112" s="813" t="s">
        <v>35</v>
      </c>
      <c r="CO112" s="814"/>
      <c r="CP112" s="815"/>
      <c r="CQ112" s="816" t="s">
        <v>36</v>
      </c>
      <c r="CR112" s="814"/>
      <c r="CS112" s="815"/>
      <c r="CT112" s="934">
        <f>IF(CT66="","",CT66)</f>
      </c>
      <c r="CU112" s="494"/>
      <c r="CV112" s="494"/>
      <c r="CW112" s="494"/>
      <c r="CX112" s="494"/>
      <c r="CY112" s="494"/>
      <c r="CZ112" s="494"/>
      <c r="DA112" s="494"/>
      <c r="DB112" s="494"/>
      <c r="DC112" s="935"/>
    </row>
    <row r="113" spans="1:107" s="70" customFormat="1" ht="21" customHeight="1">
      <c r="A113" s="681">
        <v>3</v>
      </c>
      <c r="B113" s="682"/>
      <c r="C113" s="654"/>
      <c r="D113" s="542">
        <f t="shared" si="29"/>
      </c>
      <c r="E113" s="542"/>
      <c r="F113" s="542"/>
      <c r="G113" s="543">
        <f t="shared" si="30"/>
      </c>
      <c r="H113" s="544"/>
      <c r="I113" s="545"/>
      <c r="J113" s="619">
        <f t="shared" si="54"/>
      </c>
      <c r="K113" s="527"/>
      <c r="L113" s="527"/>
      <c r="M113" s="527">
        <f t="shared" si="31"/>
      </c>
      <c r="N113" s="527"/>
      <c r="O113" s="527"/>
      <c r="P113" s="527">
        <f t="shared" si="32"/>
      </c>
      <c r="Q113" s="527"/>
      <c r="R113" s="527"/>
      <c r="S113" s="527">
        <f t="shared" si="33"/>
      </c>
      <c r="T113" s="527"/>
      <c r="U113" s="527"/>
      <c r="V113" s="527">
        <f t="shared" si="34"/>
      </c>
      <c r="W113" s="527"/>
      <c r="X113" s="527"/>
      <c r="Y113" s="527">
        <f t="shared" si="35"/>
      </c>
      <c r="Z113" s="527"/>
      <c r="AA113" s="527"/>
      <c r="AB113" s="527">
        <f t="shared" si="36"/>
      </c>
      <c r="AC113" s="527"/>
      <c r="AD113" s="527"/>
      <c r="AE113" s="527">
        <f t="shared" si="37"/>
      </c>
      <c r="AF113" s="527"/>
      <c r="AG113" s="527"/>
      <c r="AH113" s="527">
        <f t="shared" si="38"/>
      </c>
      <c r="AI113" s="527"/>
      <c r="AJ113" s="527"/>
      <c r="AK113" s="527">
        <f t="shared" si="39"/>
      </c>
      <c r="AL113" s="527"/>
      <c r="AM113" s="527"/>
      <c r="AN113" s="620">
        <f t="shared" si="55"/>
      </c>
      <c r="AO113" s="926">
        <f t="shared" si="55"/>
      </c>
      <c r="AP113" s="927"/>
      <c r="AQ113" s="927">
        <f t="shared" si="40"/>
      </c>
      <c r="AR113" s="927"/>
      <c r="AS113" s="927"/>
      <c r="AT113" s="927">
        <f t="shared" si="41"/>
      </c>
      <c r="AU113" s="927"/>
      <c r="AV113" s="928"/>
      <c r="AW113" s="531">
        <f t="shared" si="42"/>
      </c>
      <c r="AX113" s="532"/>
      <c r="AY113" s="532"/>
      <c r="AZ113" s="532">
        <f t="shared" si="43"/>
      </c>
      <c r="BA113" s="532"/>
      <c r="BB113" s="533"/>
      <c r="BC113" s="929">
        <f t="shared" si="44"/>
      </c>
      <c r="BD113" s="930"/>
      <c r="BE113" s="930"/>
      <c r="BF113" s="930">
        <f t="shared" si="45"/>
      </c>
      <c r="BG113" s="930"/>
      <c r="BH113" s="930"/>
      <c r="BI113" s="930">
        <f t="shared" si="46"/>
      </c>
      <c r="BJ113" s="930"/>
      <c r="BK113" s="931"/>
      <c r="BL113" s="932">
        <f t="shared" si="47"/>
      </c>
      <c r="BM113" s="933"/>
      <c r="BN113" s="933"/>
      <c r="BO113" s="933">
        <f t="shared" si="48"/>
      </c>
      <c r="BP113" s="933"/>
      <c r="BQ113" s="933"/>
      <c r="BR113" s="933">
        <f t="shared" si="49"/>
      </c>
      <c r="BS113" s="933"/>
      <c r="BT113" s="933"/>
      <c r="BU113" s="933">
        <f t="shared" si="50"/>
      </c>
      <c r="BV113" s="933"/>
      <c r="BW113" s="933"/>
      <c r="BX113" s="933">
        <f t="shared" si="51"/>
      </c>
      <c r="BY113" s="933"/>
      <c r="BZ113" s="933"/>
      <c r="CA113" s="933">
        <f t="shared" si="52"/>
      </c>
      <c r="CB113" s="933"/>
      <c r="CC113" s="933"/>
      <c r="CD113" s="933">
        <f t="shared" si="53"/>
      </c>
      <c r="CE113" s="933"/>
      <c r="CF113" s="933"/>
      <c r="CG113" s="53"/>
      <c r="CH113" s="715" t="s">
        <v>33</v>
      </c>
      <c r="CI113" s="716"/>
      <c r="CJ113" s="824"/>
      <c r="CK113" s="825" t="s">
        <v>34</v>
      </c>
      <c r="CL113" s="716"/>
      <c r="CM113" s="824"/>
      <c r="CN113" s="825" t="s">
        <v>35</v>
      </c>
      <c r="CO113" s="826"/>
      <c r="CP113" s="827"/>
      <c r="CQ113" s="828" t="s">
        <v>36</v>
      </c>
      <c r="CR113" s="826"/>
      <c r="CS113" s="827"/>
      <c r="CT113" s="934">
        <f aca="true" t="shared" si="56" ref="CT113:CT126">IF(CT67="","",CT67)</f>
      </c>
      <c r="CU113" s="494"/>
      <c r="CV113" s="494"/>
      <c r="CW113" s="494"/>
      <c r="CX113" s="494"/>
      <c r="CY113" s="494"/>
      <c r="CZ113" s="494"/>
      <c r="DA113" s="494"/>
      <c r="DB113" s="494"/>
      <c r="DC113" s="935"/>
    </row>
    <row r="114" spans="1:107" s="70" customFormat="1" ht="21" customHeight="1">
      <c r="A114" s="792">
        <v>4</v>
      </c>
      <c r="B114" s="793"/>
      <c r="C114" s="794"/>
      <c r="D114" s="527">
        <f t="shared" si="29"/>
      </c>
      <c r="E114" s="527"/>
      <c r="F114" s="527"/>
      <c r="G114" s="528">
        <f t="shared" si="30"/>
      </c>
      <c r="H114" s="529"/>
      <c r="I114" s="530"/>
      <c r="J114" s="619">
        <f t="shared" si="54"/>
      </c>
      <c r="K114" s="527"/>
      <c r="L114" s="527"/>
      <c r="M114" s="527">
        <f t="shared" si="31"/>
      </c>
      <c r="N114" s="527"/>
      <c r="O114" s="527"/>
      <c r="P114" s="527">
        <f t="shared" si="32"/>
      </c>
      <c r="Q114" s="527"/>
      <c r="R114" s="527"/>
      <c r="S114" s="527">
        <f t="shared" si="33"/>
      </c>
      <c r="T114" s="527"/>
      <c r="U114" s="527"/>
      <c r="V114" s="527">
        <f t="shared" si="34"/>
      </c>
      <c r="W114" s="527"/>
      <c r="X114" s="527"/>
      <c r="Y114" s="527">
        <f t="shared" si="35"/>
      </c>
      <c r="Z114" s="527"/>
      <c r="AA114" s="527"/>
      <c r="AB114" s="527">
        <f t="shared" si="36"/>
      </c>
      <c r="AC114" s="527"/>
      <c r="AD114" s="527"/>
      <c r="AE114" s="527">
        <f t="shared" si="37"/>
      </c>
      <c r="AF114" s="527"/>
      <c r="AG114" s="527"/>
      <c r="AH114" s="527">
        <f t="shared" si="38"/>
      </c>
      <c r="AI114" s="527"/>
      <c r="AJ114" s="527"/>
      <c r="AK114" s="527">
        <f t="shared" si="39"/>
      </c>
      <c r="AL114" s="527"/>
      <c r="AM114" s="527"/>
      <c r="AN114" s="620">
        <f t="shared" si="55"/>
      </c>
      <c r="AO114" s="926">
        <f t="shared" si="55"/>
      </c>
      <c r="AP114" s="927"/>
      <c r="AQ114" s="927">
        <f t="shared" si="40"/>
      </c>
      <c r="AR114" s="927"/>
      <c r="AS114" s="927"/>
      <c r="AT114" s="927">
        <f t="shared" si="41"/>
      </c>
      <c r="AU114" s="927"/>
      <c r="AV114" s="928"/>
      <c r="AW114" s="531">
        <f t="shared" si="42"/>
      </c>
      <c r="AX114" s="532"/>
      <c r="AY114" s="532"/>
      <c r="AZ114" s="532">
        <f t="shared" si="43"/>
      </c>
      <c r="BA114" s="532"/>
      <c r="BB114" s="533"/>
      <c r="BC114" s="929">
        <f t="shared" si="44"/>
      </c>
      <c r="BD114" s="930"/>
      <c r="BE114" s="930"/>
      <c r="BF114" s="930">
        <f t="shared" si="45"/>
      </c>
      <c r="BG114" s="930"/>
      <c r="BH114" s="930"/>
      <c r="BI114" s="930">
        <f t="shared" si="46"/>
      </c>
      <c r="BJ114" s="930"/>
      <c r="BK114" s="931"/>
      <c r="BL114" s="932">
        <f t="shared" si="47"/>
      </c>
      <c r="BM114" s="933"/>
      <c r="BN114" s="933"/>
      <c r="BO114" s="933">
        <f t="shared" si="48"/>
      </c>
      <c r="BP114" s="933"/>
      <c r="BQ114" s="933"/>
      <c r="BR114" s="933">
        <f t="shared" si="49"/>
      </c>
      <c r="BS114" s="933"/>
      <c r="BT114" s="933"/>
      <c r="BU114" s="933">
        <f t="shared" si="50"/>
      </c>
      <c r="BV114" s="933"/>
      <c r="BW114" s="933"/>
      <c r="BX114" s="933">
        <f t="shared" si="51"/>
      </c>
      <c r="BY114" s="933"/>
      <c r="BZ114" s="933"/>
      <c r="CA114" s="933">
        <f t="shared" si="52"/>
      </c>
      <c r="CB114" s="933"/>
      <c r="CC114" s="933"/>
      <c r="CD114" s="933">
        <f t="shared" si="53"/>
      </c>
      <c r="CE114" s="933"/>
      <c r="CF114" s="933"/>
      <c r="CG114" s="53"/>
      <c r="CH114" s="810" t="s">
        <v>33</v>
      </c>
      <c r="CI114" s="811"/>
      <c r="CJ114" s="812"/>
      <c r="CK114" s="813" t="s">
        <v>34</v>
      </c>
      <c r="CL114" s="811"/>
      <c r="CM114" s="812"/>
      <c r="CN114" s="813" t="s">
        <v>35</v>
      </c>
      <c r="CO114" s="814"/>
      <c r="CP114" s="815"/>
      <c r="CQ114" s="816" t="s">
        <v>36</v>
      </c>
      <c r="CR114" s="814"/>
      <c r="CS114" s="815"/>
      <c r="CT114" s="934">
        <f t="shared" si="56"/>
      </c>
      <c r="CU114" s="494"/>
      <c r="CV114" s="494"/>
      <c r="CW114" s="494"/>
      <c r="CX114" s="494"/>
      <c r="CY114" s="494"/>
      <c r="CZ114" s="494"/>
      <c r="DA114" s="494"/>
      <c r="DB114" s="494"/>
      <c r="DC114" s="935"/>
    </row>
    <row r="115" spans="1:107" s="70" customFormat="1" ht="21" customHeight="1">
      <c r="A115" s="681">
        <v>5</v>
      </c>
      <c r="B115" s="682"/>
      <c r="C115" s="654"/>
      <c r="D115" s="542">
        <f t="shared" si="29"/>
      </c>
      <c r="E115" s="542"/>
      <c r="F115" s="542"/>
      <c r="G115" s="543">
        <f t="shared" si="30"/>
      </c>
      <c r="H115" s="544"/>
      <c r="I115" s="545"/>
      <c r="J115" s="619">
        <f t="shared" si="54"/>
      </c>
      <c r="K115" s="527"/>
      <c r="L115" s="527"/>
      <c r="M115" s="527">
        <f t="shared" si="31"/>
      </c>
      <c r="N115" s="527"/>
      <c r="O115" s="527"/>
      <c r="P115" s="527">
        <f t="shared" si="32"/>
      </c>
      <c r="Q115" s="527"/>
      <c r="R115" s="527"/>
      <c r="S115" s="527">
        <f t="shared" si="33"/>
      </c>
      <c r="T115" s="527"/>
      <c r="U115" s="527"/>
      <c r="V115" s="527">
        <f t="shared" si="34"/>
      </c>
      <c r="W115" s="527"/>
      <c r="X115" s="527"/>
      <c r="Y115" s="527">
        <f t="shared" si="35"/>
      </c>
      <c r="Z115" s="527"/>
      <c r="AA115" s="527"/>
      <c r="AB115" s="527">
        <f t="shared" si="36"/>
      </c>
      <c r="AC115" s="527"/>
      <c r="AD115" s="527"/>
      <c r="AE115" s="527">
        <f t="shared" si="37"/>
      </c>
      <c r="AF115" s="527"/>
      <c r="AG115" s="527"/>
      <c r="AH115" s="527">
        <f t="shared" si="38"/>
      </c>
      <c r="AI115" s="527"/>
      <c r="AJ115" s="527"/>
      <c r="AK115" s="527">
        <f t="shared" si="39"/>
      </c>
      <c r="AL115" s="527"/>
      <c r="AM115" s="527"/>
      <c r="AN115" s="620">
        <f t="shared" si="55"/>
      </c>
      <c r="AO115" s="926">
        <f t="shared" si="55"/>
      </c>
      <c r="AP115" s="927"/>
      <c r="AQ115" s="927">
        <f t="shared" si="40"/>
      </c>
      <c r="AR115" s="927"/>
      <c r="AS115" s="927"/>
      <c r="AT115" s="927">
        <f t="shared" si="41"/>
      </c>
      <c r="AU115" s="927"/>
      <c r="AV115" s="928"/>
      <c r="AW115" s="531">
        <f t="shared" si="42"/>
      </c>
      <c r="AX115" s="532"/>
      <c r="AY115" s="532"/>
      <c r="AZ115" s="532">
        <f t="shared" si="43"/>
      </c>
      <c r="BA115" s="532"/>
      <c r="BB115" s="533"/>
      <c r="BC115" s="929">
        <f t="shared" si="44"/>
      </c>
      <c r="BD115" s="930"/>
      <c r="BE115" s="930"/>
      <c r="BF115" s="930">
        <f t="shared" si="45"/>
      </c>
      <c r="BG115" s="930"/>
      <c r="BH115" s="930"/>
      <c r="BI115" s="930">
        <f t="shared" si="46"/>
      </c>
      <c r="BJ115" s="930"/>
      <c r="BK115" s="931"/>
      <c r="BL115" s="932">
        <f t="shared" si="47"/>
      </c>
      <c r="BM115" s="933"/>
      <c r="BN115" s="933"/>
      <c r="BO115" s="933">
        <f t="shared" si="48"/>
      </c>
      <c r="BP115" s="933"/>
      <c r="BQ115" s="933"/>
      <c r="BR115" s="933">
        <f t="shared" si="49"/>
      </c>
      <c r="BS115" s="933"/>
      <c r="BT115" s="933"/>
      <c r="BU115" s="933">
        <f t="shared" si="50"/>
      </c>
      <c r="BV115" s="933"/>
      <c r="BW115" s="933"/>
      <c r="BX115" s="933">
        <f t="shared" si="51"/>
      </c>
      <c r="BY115" s="933"/>
      <c r="BZ115" s="933"/>
      <c r="CA115" s="933">
        <f t="shared" si="52"/>
      </c>
      <c r="CB115" s="933"/>
      <c r="CC115" s="933"/>
      <c r="CD115" s="933">
        <f t="shared" si="53"/>
      </c>
      <c r="CE115" s="933"/>
      <c r="CF115" s="933"/>
      <c r="CG115" s="53"/>
      <c r="CH115" s="715" t="s">
        <v>33</v>
      </c>
      <c r="CI115" s="716"/>
      <c r="CJ115" s="824"/>
      <c r="CK115" s="825" t="s">
        <v>34</v>
      </c>
      <c r="CL115" s="716"/>
      <c r="CM115" s="824"/>
      <c r="CN115" s="825" t="s">
        <v>35</v>
      </c>
      <c r="CO115" s="826"/>
      <c r="CP115" s="827"/>
      <c r="CQ115" s="828" t="s">
        <v>36</v>
      </c>
      <c r="CR115" s="826"/>
      <c r="CS115" s="827"/>
      <c r="CT115" s="934">
        <f>IF(CT69="","",CT69)</f>
      </c>
      <c r="CU115" s="494"/>
      <c r="CV115" s="494"/>
      <c r="CW115" s="494"/>
      <c r="CX115" s="494"/>
      <c r="CY115" s="494"/>
      <c r="CZ115" s="494"/>
      <c r="DA115" s="494"/>
      <c r="DB115" s="494"/>
      <c r="DC115" s="935"/>
    </row>
    <row r="116" spans="1:107" s="70" customFormat="1" ht="21" customHeight="1">
      <c r="A116" s="792">
        <v>6</v>
      </c>
      <c r="B116" s="793"/>
      <c r="C116" s="794"/>
      <c r="D116" s="527">
        <f t="shared" si="29"/>
      </c>
      <c r="E116" s="527"/>
      <c r="F116" s="527"/>
      <c r="G116" s="528">
        <f t="shared" si="30"/>
      </c>
      <c r="H116" s="529"/>
      <c r="I116" s="530"/>
      <c r="J116" s="619">
        <f t="shared" si="54"/>
      </c>
      <c r="K116" s="527"/>
      <c r="L116" s="527"/>
      <c r="M116" s="527">
        <f t="shared" si="31"/>
      </c>
      <c r="N116" s="527"/>
      <c r="O116" s="527"/>
      <c r="P116" s="527">
        <f t="shared" si="32"/>
      </c>
      <c r="Q116" s="527"/>
      <c r="R116" s="527"/>
      <c r="S116" s="527">
        <f t="shared" si="33"/>
      </c>
      <c r="T116" s="527"/>
      <c r="U116" s="527"/>
      <c r="V116" s="527">
        <f t="shared" si="34"/>
      </c>
      <c r="W116" s="527"/>
      <c r="X116" s="527"/>
      <c r="Y116" s="527">
        <f t="shared" si="35"/>
      </c>
      <c r="Z116" s="527"/>
      <c r="AA116" s="527"/>
      <c r="AB116" s="527">
        <f t="shared" si="36"/>
      </c>
      <c r="AC116" s="527"/>
      <c r="AD116" s="527"/>
      <c r="AE116" s="527">
        <f t="shared" si="37"/>
      </c>
      <c r="AF116" s="527"/>
      <c r="AG116" s="527"/>
      <c r="AH116" s="527">
        <f t="shared" si="38"/>
      </c>
      <c r="AI116" s="527"/>
      <c r="AJ116" s="527"/>
      <c r="AK116" s="527">
        <f t="shared" si="39"/>
      </c>
      <c r="AL116" s="527"/>
      <c r="AM116" s="527"/>
      <c r="AN116" s="620">
        <f t="shared" si="55"/>
      </c>
      <c r="AO116" s="926">
        <f t="shared" si="55"/>
      </c>
      <c r="AP116" s="927"/>
      <c r="AQ116" s="927">
        <f t="shared" si="40"/>
      </c>
      <c r="AR116" s="927"/>
      <c r="AS116" s="927"/>
      <c r="AT116" s="927">
        <f t="shared" si="41"/>
      </c>
      <c r="AU116" s="927"/>
      <c r="AV116" s="928"/>
      <c r="AW116" s="531">
        <f t="shared" si="42"/>
      </c>
      <c r="AX116" s="532"/>
      <c r="AY116" s="532"/>
      <c r="AZ116" s="532">
        <f t="shared" si="43"/>
      </c>
      <c r="BA116" s="532"/>
      <c r="BB116" s="533"/>
      <c r="BC116" s="929">
        <f t="shared" si="44"/>
      </c>
      <c r="BD116" s="930"/>
      <c r="BE116" s="930"/>
      <c r="BF116" s="930">
        <f t="shared" si="45"/>
      </c>
      <c r="BG116" s="930"/>
      <c r="BH116" s="930"/>
      <c r="BI116" s="930">
        <f t="shared" si="46"/>
      </c>
      <c r="BJ116" s="930"/>
      <c r="BK116" s="931"/>
      <c r="BL116" s="932">
        <f t="shared" si="47"/>
      </c>
      <c r="BM116" s="933"/>
      <c r="BN116" s="933"/>
      <c r="BO116" s="933">
        <f t="shared" si="48"/>
      </c>
      <c r="BP116" s="933"/>
      <c r="BQ116" s="933"/>
      <c r="BR116" s="933">
        <f t="shared" si="49"/>
      </c>
      <c r="BS116" s="933"/>
      <c r="BT116" s="933"/>
      <c r="BU116" s="933">
        <f t="shared" si="50"/>
      </c>
      <c r="BV116" s="933"/>
      <c r="BW116" s="933"/>
      <c r="BX116" s="933">
        <f t="shared" si="51"/>
      </c>
      <c r="BY116" s="933"/>
      <c r="BZ116" s="933"/>
      <c r="CA116" s="933">
        <f t="shared" si="52"/>
      </c>
      <c r="CB116" s="933"/>
      <c r="CC116" s="933"/>
      <c r="CD116" s="933">
        <f t="shared" si="53"/>
      </c>
      <c r="CE116" s="933"/>
      <c r="CF116" s="933"/>
      <c r="CG116" s="53"/>
      <c r="CH116" s="810" t="s">
        <v>33</v>
      </c>
      <c r="CI116" s="811"/>
      <c r="CJ116" s="812"/>
      <c r="CK116" s="813" t="s">
        <v>34</v>
      </c>
      <c r="CL116" s="811"/>
      <c r="CM116" s="812"/>
      <c r="CN116" s="813" t="s">
        <v>35</v>
      </c>
      <c r="CO116" s="814"/>
      <c r="CP116" s="815"/>
      <c r="CQ116" s="816" t="s">
        <v>36</v>
      </c>
      <c r="CR116" s="814"/>
      <c r="CS116" s="815"/>
      <c r="CT116" s="934">
        <f t="shared" si="56"/>
      </c>
      <c r="CU116" s="494"/>
      <c r="CV116" s="494"/>
      <c r="CW116" s="494"/>
      <c r="CX116" s="494"/>
      <c r="CY116" s="494"/>
      <c r="CZ116" s="494"/>
      <c r="DA116" s="494"/>
      <c r="DB116" s="494"/>
      <c r="DC116" s="935"/>
    </row>
    <row r="117" spans="1:107" s="70" customFormat="1" ht="21" customHeight="1">
      <c r="A117" s="681">
        <v>7</v>
      </c>
      <c r="B117" s="682"/>
      <c r="C117" s="654"/>
      <c r="D117" s="542">
        <f t="shared" si="29"/>
      </c>
      <c r="E117" s="542"/>
      <c r="F117" s="542"/>
      <c r="G117" s="543">
        <f t="shared" si="30"/>
      </c>
      <c r="H117" s="544"/>
      <c r="I117" s="545"/>
      <c r="J117" s="619">
        <f t="shared" si="54"/>
      </c>
      <c r="K117" s="527"/>
      <c r="L117" s="527"/>
      <c r="M117" s="527">
        <f t="shared" si="31"/>
      </c>
      <c r="N117" s="527"/>
      <c r="O117" s="527"/>
      <c r="P117" s="527">
        <f t="shared" si="32"/>
      </c>
      <c r="Q117" s="527"/>
      <c r="R117" s="527"/>
      <c r="S117" s="527">
        <f t="shared" si="33"/>
      </c>
      <c r="T117" s="527"/>
      <c r="U117" s="527"/>
      <c r="V117" s="527">
        <f t="shared" si="34"/>
      </c>
      <c r="W117" s="527"/>
      <c r="X117" s="527"/>
      <c r="Y117" s="527">
        <f t="shared" si="35"/>
      </c>
      <c r="Z117" s="527"/>
      <c r="AA117" s="527"/>
      <c r="AB117" s="527">
        <f t="shared" si="36"/>
      </c>
      <c r="AC117" s="527"/>
      <c r="AD117" s="527"/>
      <c r="AE117" s="527">
        <f t="shared" si="37"/>
      </c>
      <c r="AF117" s="527"/>
      <c r="AG117" s="527"/>
      <c r="AH117" s="527">
        <f t="shared" si="38"/>
      </c>
      <c r="AI117" s="527"/>
      <c r="AJ117" s="527"/>
      <c r="AK117" s="527">
        <f t="shared" si="39"/>
      </c>
      <c r="AL117" s="527"/>
      <c r="AM117" s="527"/>
      <c r="AN117" s="620">
        <f t="shared" si="55"/>
      </c>
      <c r="AO117" s="926">
        <f t="shared" si="55"/>
      </c>
      <c r="AP117" s="927"/>
      <c r="AQ117" s="927">
        <f t="shared" si="40"/>
      </c>
      <c r="AR117" s="927"/>
      <c r="AS117" s="927"/>
      <c r="AT117" s="927">
        <f t="shared" si="41"/>
      </c>
      <c r="AU117" s="927"/>
      <c r="AV117" s="928"/>
      <c r="AW117" s="531">
        <f t="shared" si="42"/>
      </c>
      <c r="AX117" s="532"/>
      <c r="AY117" s="532"/>
      <c r="AZ117" s="532">
        <f t="shared" si="43"/>
      </c>
      <c r="BA117" s="532"/>
      <c r="BB117" s="533"/>
      <c r="BC117" s="929">
        <f t="shared" si="44"/>
      </c>
      <c r="BD117" s="930"/>
      <c r="BE117" s="930"/>
      <c r="BF117" s="930">
        <f t="shared" si="45"/>
      </c>
      <c r="BG117" s="930"/>
      <c r="BH117" s="930"/>
      <c r="BI117" s="930">
        <f t="shared" si="46"/>
      </c>
      <c r="BJ117" s="930"/>
      <c r="BK117" s="931"/>
      <c r="BL117" s="932">
        <f t="shared" si="47"/>
      </c>
      <c r="BM117" s="933"/>
      <c r="BN117" s="933"/>
      <c r="BO117" s="933">
        <f t="shared" si="48"/>
      </c>
      <c r="BP117" s="933"/>
      <c r="BQ117" s="933"/>
      <c r="BR117" s="933">
        <f t="shared" si="49"/>
      </c>
      <c r="BS117" s="933"/>
      <c r="BT117" s="933"/>
      <c r="BU117" s="933">
        <f t="shared" si="50"/>
      </c>
      <c r="BV117" s="933"/>
      <c r="BW117" s="933"/>
      <c r="BX117" s="933">
        <f t="shared" si="51"/>
      </c>
      <c r="BY117" s="933"/>
      <c r="BZ117" s="933"/>
      <c r="CA117" s="933">
        <f t="shared" si="52"/>
      </c>
      <c r="CB117" s="933"/>
      <c r="CC117" s="933"/>
      <c r="CD117" s="933">
        <f t="shared" si="53"/>
      </c>
      <c r="CE117" s="933"/>
      <c r="CF117" s="933"/>
      <c r="CG117" s="53"/>
      <c r="CH117" s="715" t="s">
        <v>33</v>
      </c>
      <c r="CI117" s="716"/>
      <c r="CJ117" s="824"/>
      <c r="CK117" s="825" t="s">
        <v>34</v>
      </c>
      <c r="CL117" s="716"/>
      <c r="CM117" s="824"/>
      <c r="CN117" s="825" t="s">
        <v>35</v>
      </c>
      <c r="CO117" s="826"/>
      <c r="CP117" s="827"/>
      <c r="CQ117" s="828" t="s">
        <v>36</v>
      </c>
      <c r="CR117" s="826"/>
      <c r="CS117" s="827"/>
      <c r="CT117" s="934">
        <f t="shared" si="56"/>
      </c>
      <c r="CU117" s="494"/>
      <c r="CV117" s="494"/>
      <c r="CW117" s="494"/>
      <c r="CX117" s="494"/>
      <c r="CY117" s="494"/>
      <c r="CZ117" s="494"/>
      <c r="DA117" s="494"/>
      <c r="DB117" s="494"/>
      <c r="DC117" s="935"/>
    </row>
    <row r="118" spans="1:107" s="70" customFormat="1" ht="21" customHeight="1">
      <c r="A118" s="792">
        <v>8</v>
      </c>
      <c r="B118" s="793"/>
      <c r="C118" s="794"/>
      <c r="D118" s="527">
        <f t="shared" si="29"/>
      </c>
      <c r="E118" s="527"/>
      <c r="F118" s="527"/>
      <c r="G118" s="528">
        <f t="shared" si="30"/>
      </c>
      <c r="H118" s="529"/>
      <c r="I118" s="530"/>
      <c r="J118" s="619">
        <f t="shared" si="54"/>
      </c>
      <c r="K118" s="527"/>
      <c r="L118" s="527"/>
      <c r="M118" s="527">
        <f t="shared" si="31"/>
      </c>
      <c r="N118" s="527"/>
      <c r="O118" s="527"/>
      <c r="P118" s="527">
        <f t="shared" si="32"/>
      </c>
      <c r="Q118" s="527"/>
      <c r="R118" s="527"/>
      <c r="S118" s="527">
        <f t="shared" si="33"/>
      </c>
      <c r="T118" s="527"/>
      <c r="U118" s="527"/>
      <c r="V118" s="527">
        <f t="shared" si="34"/>
      </c>
      <c r="W118" s="527"/>
      <c r="X118" s="527"/>
      <c r="Y118" s="527">
        <f t="shared" si="35"/>
      </c>
      <c r="Z118" s="527"/>
      <c r="AA118" s="527"/>
      <c r="AB118" s="527">
        <f t="shared" si="36"/>
      </c>
      <c r="AC118" s="527"/>
      <c r="AD118" s="527"/>
      <c r="AE118" s="527">
        <f t="shared" si="37"/>
      </c>
      <c r="AF118" s="527"/>
      <c r="AG118" s="527"/>
      <c r="AH118" s="527">
        <f t="shared" si="38"/>
      </c>
      <c r="AI118" s="527"/>
      <c r="AJ118" s="527"/>
      <c r="AK118" s="527">
        <f t="shared" si="39"/>
      </c>
      <c r="AL118" s="527"/>
      <c r="AM118" s="527"/>
      <c r="AN118" s="620">
        <f t="shared" si="55"/>
      </c>
      <c r="AO118" s="926">
        <f t="shared" si="55"/>
      </c>
      <c r="AP118" s="927"/>
      <c r="AQ118" s="927">
        <f t="shared" si="40"/>
      </c>
      <c r="AR118" s="927"/>
      <c r="AS118" s="927"/>
      <c r="AT118" s="927">
        <f t="shared" si="41"/>
      </c>
      <c r="AU118" s="927"/>
      <c r="AV118" s="928"/>
      <c r="AW118" s="531">
        <f t="shared" si="42"/>
      </c>
      <c r="AX118" s="532"/>
      <c r="AY118" s="532"/>
      <c r="AZ118" s="532">
        <f t="shared" si="43"/>
      </c>
      <c r="BA118" s="532"/>
      <c r="BB118" s="533"/>
      <c r="BC118" s="929">
        <f t="shared" si="44"/>
      </c>
      <c r="BD118" s="930"/>
      <c r="BE118" s="930"/>
      <c r="BF118" s="930">
        <f t="shared" si="45"/>
      </c>
      <c r="BG118" s="930"/>
      <c r="BH118" s="930"/>
      <c r="BI118" s="930">
        <f t="shared" si="46"/>
      </c>
      <c r="BJ118" s="930"/>
      <c r="BK118" s="931"/>
      <c r="BL118" s="932">
        <f t="shared" si="47"/>
      </c>
      <c r="BM118" s="933"/>
      <c r="BN118" s="933"/>
      <c r="BO118" s="933">
        <f t="shared" si="48"/>
      </c>
      <c r="BP118" s="933"/>
      <c r="BQ118" s="933"/>
      <c r="BR118" s="933">
        <f t="shared" si="49"/>
      </c>
      <c r="BS118" s="933"/>
      <c r="BT118" s="933"/>
      <c r="BU118" s="933">
        <f t="shared" si="50"/>
      </c>
      <c r="BV118" s="933"/>
      <c r="BW118" s="933"/>
      <c r="BX118" s="933">
        <f t="shared" si="51"/>
      </c>
      <c r="BY118" s="933"/>
      <c r="BZ118" s="933"/>
      <c r="CA118" s="933">
        <f t="shared" si="52"/>
      </c>
      <c r="CB118" s="933"/>
      <c r="CC118" s="933"/>
      <c r="CD118" s="933">
        <f t="shared" si="53"/>
      </c>
      <c r="CE118" s="933"/>
      <c r="CF118" s="933"/>
      <c r="CG118" s="53"/>
      <c r="CH118" s="810" t="s">
        <v>33</v>
      </c>
      <c r="CI118" s="811"/>
      <c r="CJ118" s="812"/>
      <c r="CK118" s="813" t="s">
        <v>34</v>
      </c>
      <c r="CL118" s="811"/>
      <c r="CM118" s="812"/>
      <c r="CN118" s="813" t="s">
        <v>35</v>
      </c>
      <c r="CO118" s="814"/>
      <c r="CP118" s="815"/>
      <c r="CQ118" s="816" t="s">
        <v>36</v>
      </c>
      <c r="CR118" s="814"/>
      <c r="CS118" s="815"/>
      <c r="CT118" s="934">
        <f t="shared" si="56"/>
      </c>
      <c r="CU118" s="494"/>
      <c r="CV118" s="494"/>
      <c r="CW118" s="494"/>
      <c r="CX118" s="494"/>
      <c r="CY118" s="494"/>
      <c r="CZ118" s="494"/>
      <c r="DA118" s="494"/>
      <c r="DB118" s="494"/>
      <c r="DC118" s="935"/>
    </row>
    <row r="119" spans="1:107" s="70" customFormat="1" ht="21" customHeight="1">
      <c r="A119" s="792">
        <v>9</v>
      </c>
      <c r="B119" s="793"/>
      <c r="C119" s="794"/>
      <c r="D119" s="527">
        <f t="shared" si="29"/>
      </c>
      <c r="E119" s="527"/>
      <c r="F119" s="527"/>
      <c r="G119" s="528">
        <f t="shared" si="30"/>
      </c>
      <c r="H119" s="529"/>
      <c r="I119" s="530"/>
      <c r="J119" s="619">
        <f t="shared" si="54"/>
      </c>
      <c r="K119" s="527"/>
      <c r="L119" s="527"/>
      <c r="M119" s="527">
        <f t="shared" si="31"/>
      </c>
      <c r="N119" s="527"/>
      <c r="O119" s="527"/>
      <c r="P119" s="527">
        <f t="shared" si="32"/>
      </c>
      <c r="Q119" s="527"/>
      <c r="R119" s="527"/>
      <c r="S119" s="527">
        <f t="shared" si="33"/>
      </c>
      <c r="T119" s="527"/>
      <c r="U119" s="527"/>
      <c r="V119" s="527">
        <f t="shared" si="34"/>
      </c>
      <c r="W119" s="527"/>
      <c r="X119" s="527"/>
      <c r="Y119" s="527">
        <f t="shared" si="35"/>
      </c>
      <c r="Z119" s="527"/>
      <c r="AA119" s="527"/>
      <c r="AB119" s="527">
        <f t="shared" si="36"/>
      </c>
      <c r="AC119" s="527"/>
      <c r="AD119" s="527"/>
      <c r="AE119" s="527">
        <f t="shared" si="37"/>
      </c>
      <c r="AF119" s="527"/>
      <c r="AG119" s="527"/>
      <c r="AH119" s="527">
        <f t="shared" si="38"/>
      </c>
      <c r="AI119" s="527"/>
      <c r="AJ119" s="527"/>
      <c r="AK119" s="527">
        <f t="shared" si="39"/>
      </c>
      <c r="AL119" s="527"/>
      <c r="AM119" s="527"/>
      <c r="AN119" s="620">
        <f t="shared" si="55"/>
      </c>
      <c r="AO119" s="926">
        <f t="shared" si="55"/>
      </c>
      <c r="AP119" s="927"/>
      <c r="AQ119" s="927">
        <f t="shared" si="40"/>
      </c>
      <c r="AR119" s="927"/>
      <c r="AS119" s="927"/>
      <c r="AT119" s="927">
        <f t="shared" si="41"/>
      </c>
      <c r="AU119" s="927"/>
      <c r="AV119" s="928"/>
      <c r="AW119" s="531">
        <f t="shared" si="42"/>
      </c>
      <c r="AX119" s="532"/>
      <c r="AY119" s="532"/>
      <c r="AZ119" s="532">
        <f t="shared" si="43"/>
      </c>
      <c r="BA119" s="532"/>
      <c r="BB119" s="533"/>
      <c r="BC119" s="929">
        <f t="shared" si="44"/>
      </c>
      <c r="BD119" s="930"/>
      <c r="BE119" s="930"/>
      <c r="BF119" s="930">
        <f t="shared" si="45"/>
      </c>
      <c r="BG119" s="930"/>
      <c r="BH119" s="930"/>
      <c r="BI119" s="930">
        <f t="shared" si="46"/>
      </c>
      <c r="BJ119" s="930"/>
      <c r="BK119" s="931"/>
      <c r="BL119" s="932">
        <f t="shared" si="47"/>
      </c>
      <c r="BM119" s="933"/>
      <c r="BN119" s="933"/>
      <c r="BO119" s="933">
        <f t="shared" si="48"/>
      </c>
      <c r="BP119" s="933"/>
      <c r="BQ119" s="933"/>
      <c r="BR119" s="933">
        <f t="shared" si="49"/>
      </c>
      <c r="BS119" s="933"/>
      <c r="BT119" s="933"/>
      <c r="BU119" s="933">
        <f t="shared" si="50"/>
      </c>
      <c r="BV119" s="933"/>
      <c r="BW119" s="933"/>
      <c r="BX119" s="933">
        <f t="shared" si="51"/>
      </c>
      <c r="BY119" s="933"/>
      <c r="BZ119" s="933"/>
      <c r="CA119" s="933">
        <f t="shared" si="52"/>
      </c>
      <c r="CB119" s="933"/>
      <c r="CC119" s="933"/>
      <c r="CD119" s="933">
        <f t="shared" si="53"/>
      </c>
      <c r="CE119" s="933"/>
      <c r="CF119" s="933"/>
      <c r="CG119" s="53"/>
      <c r="CH119" s="810" t="s">
        <v>33</v>
      </c>
      <c r="CI119" s="811"/>
      <c r="CJ119" s="812"/>
      <c r="CK119" s="813" t="s">
        <v>34</v>
      </c>
      <c r="CL119" s="811"/>
      <c r="CM119" s="812"/>
      <c r="CN119" s="813" t="s">
        <v>35</v>
      </c>
      <c r="CO119" s="814"/>
      <c r="CP119" s="815"/>
      <c r="CQ119" s="816" t="s">
        <v>36</v>
      </c>
      <c r="CR119" s="814"/>
      <c r="CS119" s="815"/>
      <c r="CT119" s="934">
        <f t="shared" si="56"/>
      </c>
      <c r="CU119" s="494"/>
      <c r="CV119" s="494"/>
      <c r="CW119" s="494"/>
      <c r="CX119" s="494"/>
      <c r="CY119" s="494"/>
      <c r="CZ119" s="494"/>
      <c r="DA119" s="494"/>
      <c r="DB119" s="494"/>
      <c r="DC119" s="935"/>
    </row>
    <row r="120" spans="1:107" s="70" customFormat="1" ht="21" customHeight="1">
      <c r="A120" s="829">
        <v>10</v>
      </c>
      <c r="B120" s="830"/>
      <c r="C120" s="831"/>
      <c r="D120" s="542">
        <f t="shared" si="29"/>
      </c>
      <c r="E120" s="542"/>
      <c r="F120" s="542"/>
      <c r="G120" s="543">
        <f t="shared" si="30"/>
      </c>
      <c r="H120" s="544"/>
      <c r="I120" s="545"/>
      <c r="J120" s="619">
        <f t="shared" si="54"/>
      </c>
      <c r="K120" s="527"/>
      <c r="L120" s="527"/>
      <c r="M120" s="527">
        <f t="shared" si="31"/>
      </c>
      <c r="N120" s="527"/>
      <c r="O120" s="527"/>
      <c r="P120" s="527">
        <f t="shared" si="32"/>
      </c>
      <c r="Q120" s="527"/>
      <c r="R120" s="527"/>
      <c r="S120" s="527">
        <f t="shared" si="33"/>
      </c>
      <c r="T120" s="527"/>
      <c r="U120" s="527"/>
      <c r="V120" s="527">
        <f t="shared" si="34"/>
      </c>
      <c r="W120" s="527"/>
      <c r="X120" s="527"/>
      <c r="Y120" s="527">
        <f t="shared" si="35"/>
      </c>
      <c r="Z120" s="527"/>
      <c r="AA120" s="527"/>
      <c r="AB120" s="527">
        <f t="shared" si="36"/>
      </c>
      <c r="AC120" s="527"/>
      <c r="AD120" s="527"/>
      <c r="AE120" s="527">
        <f t="shared" si="37"/>
      </c>
      <c r="AF120" s="527"/>
      <c r="AG120" s="527"/>
      <c r="AH120" s="527">
        <f t="shared" si="38"/>
      </c>
      <c r="AI120" s="527"/>
      <c r="AJ120" s="527"/>
      <c r="AK120" s="527">
        <f t="shared" si="39"/>
      </c>
      <c r="AL120" s="527"/>
      <c r="AM120" s="527"/>
      <c r="AN120" s="620">
        <f t="shared" si="55"/>
      </c>
      <c r="AO120" s="926">
        <f t="shared" si="55"/>
      </c>
      <c r="AP120" s="927"/>
      <c r="AQ120" s="927">
        <f t="shared" si="40"/>
      </c>
      <c r="AR120" s="927"/>
      <c r="AS120" s="927"/>
      <c r="AT120" s="927">
        <f t="shared" si="41"/>
      </c>
      <c r="AU120" s="927"/>
      <c r="AV120" s="928"/>
      <c r="AW120" s="531">
        <f t="shared" si="42"/>
      </c>
      <c r="AX120" s="532"/>
      <c r="AY120" s="532"/>
      <c r="AZ120" s="532">
        <f t="shared" si="43"/>
      </c>
      <c r="BA120" s="532"/>
      <c r="BB120" s="533"/>
      <c r="BC120" s="929">
        <f t="shared" si="44"/>
      </c>
      <c r="BD120" s="930"/>
      <c r="BE120" s="930"/>
      <c r="BF120" s="930">
        <f t="shared" si="45"/>
      </c>
      <c r="BG120" s="930"/>
      <c r="BH120" s="930"/>
      <c r="BI120" s="930">
        <f t="shared" si="46"/>
      </c>
      <c r="BJ120" s="930"/>
      <c r="BK120" s="931"/>
      <c r="BL120" s="932">
        <f t="shared" si="47"/>
      </c>
      <c r="BM120" s="933"/>
      <c r="BN120" s="933"/>
      <c r="BO120" s="933">
        <f t="shared" si="48"/>
      </c>
      <c r="BP120" s="933"/>
      <c r="BQ120" s="933"/>
      <c r="BR120" s="933">
        <f t="shared" si="49"/>
      </c>
      <c r="BS120" s="933"/>
      <c r="BT120" s="933"/>
      <c r="BU120" s="933">
        <f t="shared" si="50"/>
      </c>
      <c r="BV120" s="933"/>
      <c r="BW120" s="933"/>
      <c r="BX120" s="933">
        <f t="shared" si="51"/>
      </c>
      <c r="BY120" s="933"/>
      <c r="BZ120" s="933"/>
      <c r="CA120" s="933">
        <f t="shared" si="52"/>
      </c>
      <c r="CB120" s="933"/>
      <c r="CC120" s="933"/>
      <c r="CD120" s="933">
        <f t="shared" si="53"/>
      </c>
      <c r="CE120" s="933"/>
      <c r="CF120" s="933"/>
      <c r="CG120" s="53"/>
      <c r="CH120" s="715" t="s">
        <v>33</v>
      </c>
      <c r="CI120" s="716"/>
      <c r="CJ120" s="824"/>
      <c r="CK120" s="825" t="s">
        <v>34</v>
      </c>
      <c r="CL120" s="716"/>
      <c r="CM120" s="824"/>
      <c r="CN120" s="825" t="s">
        <v>35</v>
      </c>
      <c r="CO120" s="826"/>
      <c r="CP120" s="827"/>
      <c r="CQ120" s="828" t="s">
        <v>36</v>
      </c>
      <c r="CR120" s="826"/>
      <c r="CS120" s="827"/>
      <c r="CT120" s="934">
        <f t="shared" si="56"/>
      </c>
      <c r="CU120" s="494"/>
      <c r="CV120" s="494"/>
      <c r="CW120" s="494"/>
      <c r="CX120" s="494"/>
      <c r="CY120" s="494"/>
      <c r="CZ120" s="494"/>
      <c r="DA120" s="494"/>
      <c r="DB120" s="494"/>
      <c r="DC120" s="935"/>
    </row>
    <row r="121" spans="1:107" s="70" customFormat="1" ht="21" customHeight="1">
      <c r="A121" s="832">
        <v>11</v>
      </c>
      <c r="B121" s="833"/>
      <c r="C121" s="834"/>
      <c r="D121" s="527">
        <f t="shared" si="29"/>
      </c>
      <c r="E121" s="527"/>
      <c r="F121" s="527"/>
      <c r="G121" s="528">
        <f t="shared" si="30"/>
      </c>
      <c r="H121" s="529"/>
      <c r="I121" s="530"/>
      <c r="J121" s="619">
        <f>IF(J75="","",J75)</f>
      </c>
      <c r="K121" s="527"/>
      <c r="L121" s="527"/>
      <c r="M121" s="527">
        <f t="shared" si="31"/>
      </c>
      <c r="N121" s="527"/>
      <c r="O121" s="527"/>
      <c r="P121" s="527">
        <f t="shared" si="32"/>
      </c>
      <c r="Q121" s="527"/>
      <c r="R121" s="527"/>
      <c r="S121" s="527">
        <f t="shared" si="33"/>
      </c>
      <c r="T121" s="527"/>
      <c r="U121" s="527"/>
      <c r="V121" s="527">
        <f t="shared" si="34"/>
      </c>
      <c r="W121" s="527"/>
      <c r="X121" s="527"/>
      <c r="Y121" s="527">
        <f t="shared" si="35"/>
      </c>
      <c r="Z121" s="527"/>
      <c r="AA121" s="527"/>
      <c r="AB121" s="527">
        <f t="shared" si="36"/>
      </c>
      <c r="AC121" s="527"/>
      <c r="AD121" s="527"/>
      <c r="AE121" s="527">
        <f t="shared" si="37"/>
      </c>
      <c r="AF121" s="527"/>
      <c r="AG121" s="527"/>
      <c r="AH121" s="527">
        <f t="shared" si="38"/>
      </c>
      <c r="AI121" s="527"/>
      <c r="AJ121" s="527"/>
      <c r="AK121" s="527">
        <f t="shared" si="39"/>
      </c>
      <c r="AL121" s="527"/>
      <c r="AM121" s="527"/>
      <c r="AN121" s="620">
        <f t="shared" si="55"/>
      </c>
      <c r="AO121" s="926">
        <f t="shared" si="55"/>
      </c>
      <c r="AP121" s="927"/>
      <c r="AQ121" s="927">
        <f t="shared" si="40"/>
      </c>
      <c r="AR121" s="927"/>
      <c r="AS121" s="927"/>
      <c r="AT121" s="927">
        <f t="shared" si="41"/>
      </c>
      <c r="AU121" s="927"/>
      <c r="AV121" s="928"/>
      <c r="AW121" s="531">
        <f t="shared" si="42"/>
      </c>
      <c r="AX121" s="532"/>
      <c r="AY121" s="532"/>
      <c r="AZ121" s="532">
        <f t="shared" si="43"/>
      </c>
      <c r="BA121" s="532"/>
      <c r="BB121" s="533"/>
      <c r="BC121" s="929">
        <f t="shared" si="44"/>
      </c>
      <c r="BD121" s="930"/>
      <c r="BE121" s="930"/>
      <c r="BF121" s="930">
        <f t="shared" si="45"/>
      </c>
      <c r="BG121" s="930"/>
      <c r="BH121" s="930"/>
      <c r="BI121" s="930">
        <f t="shared" si="46"/>
      </c>
      <c r="BJ121" s="930"/>
      <c r="BK121" s="931"/>
      <c r="BL121" s="932">
        <f t="shared" si="47"/>
      </c>
      <c r="BM121" s="933"/>
      <c r="BN121" s="933"/>
      <c r="BO121" s="933">
        <f t="shared" si="48"/>
      </c>
      <c r="BP121" s="933"/>
      <c r="BQ121" s="933"/>
      <c r="BR121" s="933">
        <f t="shared" si="49"/>
      </c>
      <c r="BS121" s="933"/>
      <c r="BT121" s="933"/>
      <c r="BU121" s="933">
        <f t="shared" si="50"/>
      </c>
      <c r="BV121" s="933"/>
      <c r="BW121" s="933"/>
      <c r="BX121" s="933">
        <f t="shared" si="51"/>
      </c>
      <c r="BY121" s="933"/>
      <c r="BZ121" s="933"/>
      <c r="CA121" s="933">
        <f t="shared" si="52"/>
      </c>
      <c r="CB121" s="933"/>
      <c r="CC121" s="933"/>
      <c r="CD121" s="933">
        <f t="shared" si="53"/>
      </c>
      <c r="CE121" s="933"/>
      <c r="CF121" s="933"/>
      <c r="CG121" s="53"/>
      <c r="CH121" s="810" t="s">
        <v>33</v>
      </c>
      <c r="CI121" s="811"/>
      <c r="CJ121" s="812"/>
      <c r="CK121" s="813" t="s">
        <v>34</v>
      </c>
      <c r="CL121" s="811"/>
      <c r="CM121" s="812"/>
      <c r="CN121" s="813" t="s">
        <v>35</v>
      </c>
      <c r="CO121" s="814"/>
      <c r="CP121" s="815"/>
      <c r="CQ121" s="816" t="s">
        <v>36</v>
      </c>
      <c r="CR121" s="814"/>
      <c r="CS121" s="815"/>
      <c r="CT121" s="934">
        <f t="shared" si="56"/>
      </c>
      <c r="CU121" s="494"/>
      <c r="CV121" s="494"/>
      <c r="CW121" s="494"/>
      <c r="CX121" s="494"/>
      <c r="CY121" s="494"/>
      <c r="CZ121" s="494"/>
      <c r="DA121" s="494"/>
      <c r="DB121" s="494"/>
      <c r="DC121" s="935"/>
    </row>
    <row r="122" spans="1:107" s="70" customFormat="1" ht="21" customHeight="1">
      <c r="A122" s="832">
        <v>12</v>
      </c>
      <c r="B122" s="833"/>
      <c r="C122" s="834"/>
      <c r="D122" s="527">
        <f t="shared" si="29"/>
      </c>
      <c r="E122" s="527"/>
      <c r="F122" s="527"/>
      <c r="G122" s="528">
        <f t="shared" si="30"/>
      </c>
      <c r="H122" s="529"/>
      <c r="I122" s="530"/>
      <c r="J122" s="619">
        <f t="shared" si="54"/>
      </c>
      <c r="K122" s="527"/>
      <c r="L122" s="527"/>
      <c r="M122" s="527">
        <f t="shared" si="31"/>
      </c>
      <c r="N122" s="527"/>
      <c r="O122" s="527"/>
      <c r="P122" s="527">
        <f t="shared" si="32"/>
      </c>
      <c r="Q122" s="527"/>
      <c r="R122" s="527"/>
      <c r="S122" s="527">
        <f t="shared" si="33"/>
      </c>
      <c r="T122" s="527"/>
      <c r="U122" s="527"/>
      <c r="V122" s="527">
        <f t="shared" si="34"/>
      </c>
      <c r="W122" s="527"/>
      <c r="X122" s="527"/>
      <c r="Y122" s="527">
        <f t="shared" si="35"/>
      </c>
      <c r="Z122" s="527"/>
      <c r="AA122" s="527"/>
      <c r="AB122" s="527">
        <f t="shared" si="36"/>
      </c>
      <c r="AC122" s="527"/>
      <c r="AD122" s="527"/>
      <c r="AE122" s="527">
        <f t="shared" si="37"/>
      </c>
      <c r="AF122" s="527"/>
      <c r="AG122" s="527"/>
      <c r="AH122" s="527">
        <f t="shared" si="38"/>
      </c>
      <c r="AI122" s="527"/>
      <c r="AJ122" s="527"/>
      <c r="AK122" s="527">
        <f t="shared" si="39"/>
      </c>
      <c r="AL122" s="527"/>
      <c r="AM122" s="527"/>
      <c r="AN122" s="620">
        <f t="shared" si="55"/>
      </c>
      <c r="AO122" s="926">
        <f t="shared" si="55"/>
      </c>
      <c r="AP122" s="927"/>
      <c r="AQ122" s="927">
        <f t="shared" si="40"/>
      </c>
      <c r="AR122" s="927"/>
      <c r="AS122" s="927"/>
      <c r="AT122" s="927">
        <f t="shared" si="41"/>
      </c>
      <c r="AU122" s="927"/>
      <c r="AV122" s="928"/>
      <c r="AW122" s="531">
        <f t="shared" si="42"/>
      </c>
      <c r="AX122" s="532"/>
      <c r="AY122" s="532"/>
      <c r="AZ122" s="532">
        <f t="shared" si="43"/>
      </c>
      <c r="BA122" s="532"/>
      <c r="BB122" s="533"/>
      <c r="BC122" s="929">
        <f t="shared" si="44"/>
      </c>
      <c r="BD122" s="930"/>
      <c r="BE122" s="930"/>
      <c r="BF122" s="930">
        <f t="shared" si="45"/>
      </c>
      <c r="BG122" s="930"/>
      <c r="BH122" s="930"/>
      <c r="BI122" s="930">
        <f t="shared" si="46"/>
      </c>
      <c r="BJ122" s="930"/>
      <c r="BK122" s="931"/>
      <c r="BL122" s="932">
        <f t="shared" si="47"/>
      </c>
      <c r="BM122" s="933"/>
      <c r="BN122" s="933"/>
      <c r="BO122" s="933">
        <f t="shared" si="48"/>
      </c>
      <c r="BP122" s="933"/>
      <c r="BQ122" s="933"/>
      <c r="BR122" s="933">
        <f t="shared" si="49"/>
      </c>
      <c r="BS122" s="933"/>
      <c r="BT122" s="933"/>
      <c r="BU122" s="933">
        <f t="shared" si="50"/>
      </c>
      <c r="BV122" s="933"/>
      <c r="BW122" s="933"/>
      <c r="BX122" s="933">
        <f t="shared" si="51"/>
      </c>
      <c r="BY122" s="933"/>
      <c r="BZ122" s="933"/>
      <c r="CA122" s="933">
        <f t="shared" si="52"/>
      </c>
      <c r="CB122" s="933"/>
      <c r="CC122" s="933"/>
      <c r="CD122" s="933">
        <f t="shared" si="53"/>
      </c>
      <c r="CE122" s="933"/>
      <c r="CF122" s="933"/>
      <c r="CG122" s="53"/>
      <c r="CH122" s="810" t="s">
        <v>33</v>
      </c>
      <c r="CI122" s="811"/>
      <c r="CJ122" s="812"/>
      <c r="CK122" s="813" t="s">
        <v>34</v>
      </c>
      <c r="CL122" s="811"/>
      <c r="CM122" s="812"/>
      <c r="CN122" s="813" t="s">
        <v>35</v>
      </c>
      <c r="CO122" s="814"/>
      <c r="CP122" s="815"/>
      <c r="CQ122" s="816" t="s">
        <v>36</v>
      </c>
      <c r="CR122" s="814"/>
      <c r="CS122" s="815"/>
      <c r="CT122" s="934">
        <f t="shared" si="56"/>
      </c>
      <c r="CU122" s="494"/>
      <c r="CV122" s="494"/>
      <c r="CW122" s="494"/>
      <c r="CX122" s="494"/>
      <c r="CY122" s="494"/>
      <c r="CZ122" s="494"/>
      <c r="DA122" s="494"/>
      <c r="DB122" s="494"/>
      <c r="DC122" s="935"/>
    </row>
    <row r="123" spans="1:107" s="70" customFormat="1" ht="21" customHeight="1">
      <c r="A123" s="829">
        <v>13</v>
      </c>
      <c r="B123" s="830"/>
      <c r="C123" s="831"/>
      <c r="D123" s="542">
        <f t="shared" si="29"/>
      </c>
      <c r="E123" s="542"/>
      <c r="F123" s="542"/>
      <c r="G123" s="543">
        <f t="shared" si="30"/>
      </c>
      <c r="H123" s="544"/>
      <c r="I123" s="545"/>
      <c r="J123" s="619">
        <f t="shared" si="54"/>
      </c>
      <c r="K123" s="527"/>
      <c r="L123" s="527"/>
      <c r="M123" s="527">
        <f t="shared" si="31"/>
      </c>
      <c r="N123" s="527"/>
      <c r="O123" s="527"/>
      <c r="P123" s="527">
        <f t="shared" si="32"/>
      </c>
      <c r="Q123" s="527"/>
      <c r="R123" s="527"/>
      <c r="S123" s="527">
        <f t="shared" si="33"/>
      </c>
      <c r="T123" s="527"/>
      <c r="U123" s="527"/>
      <c r="V123" s="527">
        <f t="shared" si="34"/>
      </c>
      <c r="W123" s="527"/>
      <c r="X123" s="527"/>
      <c r="Y123" s="527">
        <f t="shared" si="35"/>
      </c>
      <c r="Z123" s="527"/>
      <c r="AA123" s="527"/>
      <c r="AB123" s="527">
        <f t="shared" si="36"/>
      </c>
      <c r="AC123" s="527"/>
      <c r="AD123" s="527"/>
      <c r="AE123" s="527">
        <f t="shared" si="37"/>
      </c>
      <c r="AF123" s="527"/>
      <c r="AG123" s="527"/>
      <c r="AH123" s="527">
        <f t="shared" si="38"/>
      </c>
      <c r="AI123" s="527"/>
      <c r="AJ123" s="527"/>
      <c r="AK123" s="527">
        <f t="shared" si="39"/>
      </c>
      <c r="AL123" s="527"/>
      <c r="AM123" s="527"/>
      <c r="AN123" s="620">
        <f t="shared" si="55"/>
      </c>
      <c r="AO123" s="926">
        <f t="shared" si="55"/>
      </c>
      <c r="AP123" s="927"/>
      <c r="AQ123" s="927">
        <f t="shared" si="40"/>
      </c>
      <c r="AR123" s="927"/>
      <c r="AS123" s="927"/>
      <c r="AT123" s="927">
        <f t="shared" si="41"/>
      </c>
      <c r="AU123" s="927"/>
      <c r="AV123" s="928"/>
      <c r="AW123" s="531">
        <f t="shared" si="42"/>
      </c>
      <c r="AX123" s="532"/>
      <c r="AY123" s="532"/>
      <c r="AZ123" s="532">
        <f t="shared" si="43"/>
      </c>
      <c r="BA123" s="532"/>
      <c r="BB123" s="533"/>
      <c r="BC123" s="929">
        <f t="shared" si="44"/>
      </c>
      <c r="BD123" s="930"/>
      <c r="BE123" s="930"/>
      <c r="BF123" s="930">
        <f t="shared" si="45"/>
      </c>
      <c r="BG123" s="930"/>
      <c r="BH123" s="930"/>
      <c r="BI123" s="930">
        <f t="shared" si="46"/>
      </c>
      <c r="BJ123" s="930"/>
      <c r="BK123" s="931"/>
      <c r="BL123" s="932">
        <f t="shared" si="47"/>
      </c>
      <c r="BM123" s="933"/>
      <c r="BN123" s="933"/>
      <c r="BO123" s="933">
        <f t="shared" si="48"/>
      </c>
      <c r="BP123" s="933"/>
      <c r="BQ123" s="933"/>
      <c r="BR123" s="933">
        <f t="shared" si="49"/>
      </c>
      <c r="BS123" s="933"/>
      <c r="BT123" s="933"/>
      <c r="BU123" s="933">
        <f t="shared" si="50"/>
      </c>
      <c r="BV123" s="933"/>
      <c r="BW123" s="933"/>
      <c r="BX123" s="933">
        <f t="shared" si="51"/>
      </c>
      <c r="BY123" s="933"/>
      <c r="BZ123" s="933"/>
      <c r="CA123" s="933">
        <f t="shared" si="52"/>
      </c>
      <c r="CB123" s="933"/>
      <c r="CC123" s="933"/>
      <c r="CD123" s="933">
        <f t="shared" si="53"/>
      </c>
      <c r="CE123" s="933"/>
      <c r="CF123" s="933"/>
      <c r="CG123" s="53"/>
      <c r="CH123" s="715" t="s">
        <v>33</v>
      </c>
      <c r="CI123" s="716"/>
      <c r="CJ123" s="824"/>
      <c r="CK123" s="825" t="s">
        <v>34</v>
      </c>
      <c r="CL123" s="716"/>
      <c r="CM123" s="824"/>
      <c r="CN123" s="825" t="s">
        <v>35</v>
      </c>
      <c r="CO123" s="826"/>
      <c r="CP123" s="827"/>
      <c r="CQ123" s="828" t="s">
        <v>36</v>
      </c>
      <c r="CR123" s="826"/>
      <c r="CS123" s="827"/>
      <c r="CT123" s="934">
        <f t="shared" si="56"/>
      </c>
      <c r="CU123" s="494"/>
      <c r="CV123" s="494"/>
      <c r="CW123" s="494"/>
      <c r="CX123" s="494"/>
      <c r="CY123" s="494"/>
      <c r="CZ123" s="494"/>
      <c r="DA123" s="494"/>
      <c r="DB123" s="494"/>
      <c r="DC123" s="935"/>
    </row>
    <row r="124" spans="1:107" s="70" customFormat="1" ht="21" customHeight="1">
      <c r="A124" s="832">
        <v>14</v>
      </c>
      <c r="B124" s="833"/>
      <c r="C124" s="834"/>
      <c r="D124" s="527">
        <f t="shared" si="29"/>
      </c>
      <c r="E124" s="527"/>
      <c r="F124" s="527"/>
      <c r="G124" s="528">
        <f t="shared" si="30"/>
      </c>
      <c r="H124" s="529"/>
      <c r="I124" s="530"/>
      <c r="J124" s="619">
        <f t="shared" si="54"/>
      </c>
      <c r="K124" s="527"/>
      <c r="L124" s="527"/>
      <c r="M124" s="527">
        <f t="shared" si="31"/>
      </c>
      <c r="N124" s="527"/>
      <c r="O124" s="527"/>
      <c r="P124" s="527">
        <f t="shared" si="32"/>
      </c>
      <c r="Q124" s="527"/>
      <c r="R124" s="527"/>
      <c r="S124" s="527">
        <f t="shared" si="33"/>
      </c>
      <c r="T124" s="527"/>
      <c r="U124" s="527"/>
      <c r="V124" s="527">
        <f t="shared" si="34"/>
      </c>
      <c r="W124" s="527"/>
      <c r="X124" s="527"/>
      <c r="Y124" s="527">
        <f t="shared" si="35"/>
      </c>
      <c r="Z124" s="527"/>
      <c r="AA124" s="527"/>
      <c r="AB124" s="527">
        <f t="shared" si="36"/>
      </c>
      <c r="AC124" s="527"/>
      <c r="AD124" s="527"/>
      <c r="AE124" s="527">
        <f t="shared" si="37"/>
      </c>
      <c r="AF124" s="527"/>
      <c r="AG124" s="527"/>
      <c r="AH124" s="527">
        <f t="shared" si="38"/>
      </c>
      <c r="AI124" s="527"/>
      <c r="AJ124" s="527"/>
      <c r="AK124" s="527">
        <f t="shared" si="39"/>
      </c>
      <c r="AL124" s="527"/>
      <c r="AM124" s="527"/>
      <c r="AN124" s="620">
        <f>IF(AN78="","",AN78)</f>
      </c>
      <c r="AO124" s="926">
        <f t="shared" si="55"/>
      </c>
      <c r="AP124" s="927"/>
      <c r="AQ124" s="927">
        <f t="shared" si="40"/>
      </c>
      <c r="AR124" s="927"/>
      <c r="AS124" s="927"/>
      <c r="AT124" s="927">
        <f t="shared" si="41"/>
      </c>
      <c r="AU124" s="927"/>
      <c r="AV124" s="928"/>
      <c r="AW124" s="531">
        <f t="shared" si="42"/>
      </c>
      <c r="AX124" s="532"/>
      <c r="AY124" s="532"/>
      <c r="AZ124" s="532">
        <f t="shared" si="43"/>
      </c>
      <c r="BA124" s="532"/>
      <c r="BB124" s="533"/>
      <c r="BC124" s="929">
        <f t="shared" si="44"/>
      </c>
      <c r="BD124" s="930"/>
      <c r="BE124" s="930"/>
      <c r="BF124" s="930">
        <f t="shared" si="45"/>
      </c>
      <c r="BG124" s="930"/>
      <c r="BH124" s="930"/>
      <c r="BI124" s="930">
        <f t="shared" si="46"/>
      </c>
      <c r="BJ124" s="930"/>
      <c r="BK124" s="931"/>
      <c r="BL124" s="932">
        <f t="shared" si="47"/>
      </c>
      <c r="BM124" s="933"/>
      <c r="BN124" s="933"/>
      <c r="BO124" s="933">
        <f t="shared" si="48"/>
      </c>
      <c r="BP124" s="933"/>
      <c r="BQ124" s="933"/>
      <c r="BR124" s="933">
        <f t="shared" si="49"/>
      </c>
      <c r="BS124" s="933"/>
      <c r="BT124" s="933"/>
      <c r="BU124" s="933">
        <f t="shared" si="50"/>
      </c>
      <c r="BV124" s="933"/>
      <c r="BW124" s="933"/>
      <c r="BX124" s="933">
        <f t="shared" si="51"/>
      </c>
      <c r="BY124" s="933"/>
      <c r="BZ124" s="933"/>
      <c r="CA124" s="933">
        <f t="shared" si="52"/>
      </c>
      <c r="CB124" s="933"/>
      <c r="CC124" s="933"/>
      <c r="CD124" s="933">
        <f t="shared" si="53"/>
      </c>
      <c r="CE124" s="933"/>
      <c r="CF124" s="933"/>
      <c r="CG124" s="53"/>
      <c r="CH124" s="810" t="s">
        <v>33</v>
      </c>
      <c r="CI124" s="811"/>
      <c r="CJ124" s="812"/>
      <c r="CK124" s="813" t="s">
        <v>34</v>
      </c>
      <c r="CL124" s="811"/>
      <c r="CM124" s="812"/>
      <c r="CN124" s="813" t="s">
        <v>35</v>
      </c>
      <c r="CO124" s="814"/>
      <c r="CP124" s="815"/>
      <c r="CQ124" s="816" t="s">
        <v>36</v>
      </c>
      <c r="CR124" s="814"/>
      <c r="CS124" s="815"/>
      <c r="CT124" s="934">
        <f t="shared" si="56"/>
      </c>
      <c r="CU124" s="494"/>
      <c r="CV124" s="494"/>
      <c r="CW124" s="494"/>
      <c r="CX124" s="494"/>
      <c r="CY124" s="494"/>
      <c r="CZ124" s="494"/>
      <c r="DA124" s="494"/>
      <c r="DB124" s="494"/>
      <c r="DC124" s="935"/>
    </row>
    <row r="125" spans="1:107" s="70" customFormat="1" ht="21" customHeight="1">
      <c r="A125" s="832">
        <v>15</v>
      </c>
      <c r="B125" s="833"/>
      <c r="C125" s="834"/>
      <c r="D125" s="527">
        <f t="shared" si="29"/>
      </c>
      <c r="E125" s="527"/>
      <c r="F125" s="527"/>
      <c r="G125" s="528">
        <f t="shared" si="30"/>
      </c>
      <c r="H125" s="529"/>
      <c r="I125" s="530"/>
      <c r="J125" s="619">
        <f t="shared" si="54"/>
      </c>
      <c r="K125" s="527"/>
      <c r="L125" s="527"/>
      <c r="M125" s="527">
        <f t="shared" si="31"/>
      </c>
      <c r="N125" s="527"/>
      <c r="O125" s="527"/>
      <c r="P125" s="527">
        <f t="shared" si="32"/>
      </c>
      <c r="Q125" s="527"/>
      <c r="R125" s="527"/>
      <c r="S125" s="527">
        <f t="shared" si="33"/>
      </c>
      <c r="T125" s="527"/>
      <c r="U125" s="527"/>
      <c r="V125" s="527">
        <f t="shared" si="34"/>
      </c>
      <c r="W125" s="527"/>
      <c r="X125" s="527"/>
      <c r="Y125" s="527">
        <f t="shared" si="35"/>
      </c>
      <c r="Z125" s="527"/>
      <c r="AA125" s="527"/>
      <c r="AB125" s="527">
        <f t="shared" si="36"/>
      </c>
      <c r="AC125" s="527"/>
      <c r="AD125" s="527"/>
      <c r="AE125" s="527">
        <f t="shared" si="37"/>
      </c>
      <c r="AF125" s="527"/>
      <c r="AG125" s="527"/>
      <c r="AH125" s="527">
        <f t="shared" si="38"/>
      </c>
      <c r="AI125" s="527"/>
      <c r="AJ125" s="527"/>
      <c r="AK125" s="527">
        <f t="shared" si="39"/>
      </c>
      <c r="AL125" s="527"/>
      <c r="AM125" s="527"/>
      <c r="AN125" s="620">
        <f>IF(AN79="","",AN79)</f>
      </c>
      <c r="AO125" s="926">
        <f t="shared" si="55"/>
      </c>
      <c r="AP125" s="927"/>
      <c r="AQ125" s="927">
        <f t="shared" si="40"/>
      </c>
      <c r="AR125" s="927"/>
      <c r="AS125" s="927"/>
      <c r="AT125" s="927">
        <f t="shared" si="41"/>
      </c>
      <c r="AU125" s="927"/>
      <c r="AV125" s="928"/>
      <c r="AW125" s="531">
        <f t="shared" si="42"/>
      </c>
      <c r="AX125" s="532"/>
      <c r="AY125" s="532"/>
      <c r="AZ125" s="532">
        <f t="shared" si="43"/>
      </c>
      <c r="BA125" s="532"/>
      <c r="BB125" s="533"/>
      <c r="BC125" s="929">
        <f t="shared" si="44"/>
      </c>
      <c r="BD125" s="930"/>
      <c r="BE125" s="930"/>
      <c r="BF125" s="930">
        <f t="shared" si="45"/>
      </c>
      <c r="BG125" s="930"/>
      <c r="BH125" s="930"/>
      <c r="BI125" s="930">
        <f t="shared" si="46"/>
      </c>
      <c r="BJ125" s="930"/>
      <c r="BK125" s="931"/>
      <c r="BL125" s="932">
        <f t="shared" si="47"/>
      </c>
      <c r="BM125" s="933"/>
      <c r="BN125" s="933"/>
      <c r="BO125" s="933">
        <f t="shared" si="48"/>
      </c>
      <c r="BP125" s="933"/>
      <c r="BQ125" s="933"/>
      <c r="BR125" s="933">
        <f t="shared" si="49"/>
      </c>
      <c r="BS125" s="933"/>
      <c r="BT125" s="933"/>
      <c r="BU125" s="933">
        <f t="shared" si="50"/>
      </c>
      <c r="BV125" s="933"/>
      <c r="BW125" s="933"/>
      <c r="BX125" s="933">
        <f t="shared" si="51"/>
      </c>
      <c r="BY125" s="933"/>
      <c r="BZ125" s="933"/>
      <c r="CA125" s="933">
        <f t="shared" si="52"/>
      </c>
      <c r="CB125" s="933"/>
      <c r="CC125" s="933"/>
      <c r="CD125" s="933">
        <f t="shared" si="53"/>
      </c>
      <c r="CE125" s="933"/>
      <c r="CF125" s="933"/>
      <c r="CG125" s="53"/>
      <c r="CH125" s="810" t="s">
        <v>33</v>
      </c>
      <c r="CI125" s="811"/>
      <c r="CJ125" s="812"/>
      <c r="CK125" s="813" t="s">
        <v>34</v>
      </c>
      <c r="CL125" s="811"/>
      <c r="CM125" s="812"/>
      <c r="CN125" s="813" t="s">
        <v>35</v>
      </c>
      <c r="CO125" s="814"/>
      <c r="CP125" s="815"/>
      <c r="CQ125" s="816" t="s">
        <v>36</v>
      </c>
      <c r="CR125" s="814"/>
      <c r="CS125" s="815"/>
      <c r="CT125" s="934">
        <f t="shared" si="56"/>
      </c>
      <c r="CU125" s="494"/>
      <c r="CV125" s="494"/>
      <c r="CW125" s="494"/>
      <c r="CX125" s="494"/>
      <c r="CY125" s="494"/>
      <c r="CZ125" s="494"/>
      <c r="DA125" s="494"/>
      <c r="DB125" s="494"/>
      <c r="DC125" s="935"/>
    </row>
    <row r="126" spans="1:107" s="70" customFormat="1" ht="21" customHeight="1" thickBot="1">
      <c r="A126" s="941">
        <v>16</v>
      </c>
      <c r="B126" s="488"/>
      <c r="C126" s="942"/>
      <c r="D126" s="549">
        <f t="shared" si="29"/>
      </c>
      <c r="E126" s="549"/>
      <c r="F126" s="549"/>
      <c r="G126" s="550">
        <f t="shared" si="30"/>
      </c>
      <c r="H126" s="551"/>
      <c r="I126" s="552"/>
      <c r="J126" s="553">
        <f t="shared" si="54"/>
      </c>
      <c r="K126" s="549"/>
      <c r="L126" s="549"/>
      <c r="M126" s="549">
        <f t="shared" si="31"/>
      </c>
      <c r="N126" s="549"/>
      <c r="O126" s="549"/>
      <c r="P126" s="549">
        <f t="shared" si="32"/>
      </c>
      <c r="Q126" s="549"/>
      <c r="R126" s="549"/>
      <c r="S126" s="549">
        <f t="shared" si="33"/>
      </c>
      <c r="T126" s="549"/>
      <c r="U126" s="549"/>
      <c r="V126" s="549">
        <f t="shared" si="34"/>
      </c>
      <c r="W126" s="549"/>
      <c r="X126" s="549"/>
      <c r="Y126" s="549">
        <f t="shared" si="35"/>
      </c>
      <c r="Z126" s="549"/>
      <c r="AA126" s="549"/>
      <c r="AB126" s="549">
        <f t="shared" si="36"/>
      </c>
      <c r="AC126" s="549"/>
      <c r="AD126" s="549"/>
      <c r="AE126" s="549">
        <f t="shared" si="37"/>
      </c>
      <c r="AF126" s="549"/>
      <c r="AG126" s="549"/>
      <c r="AH126" s="549">
        <f t="shared" si="38"/>
      </c>
      <c r="AI126" s="549"/>
      <c r="AJ126" s="549"/>
      <c r="AK126" s="549">
        <f t="shared" si="39"/>
      </c>
      <c r="AL126" s="549"/>
      <c r="AM126" s="549"/>
      <c r="AN126" s="621">
        <f t="shared" si="55"/>
      </c>
      <c r="AO126" s="943">
        <f t="shared" si="55"/>
      </c>
      <c r="AP126" s="944"/>
      <c r="AQ126" s="944">
        <f t="shared" si="40"/>
      </c>
      <c r="AR126" s="944"/>
      <c r="AS126" s="944"/>
      <c r="AT126" s="944">
        <f t="shared" si="41"/>
      </c>
      <c r="AU126" s="944"/>
      <c r="AV126" s="945"/>
      <c r="AW126" s="557">
        <f t="shared" si="42"/>
      </c>
      <c r="AX126" s="558"/>
      <c r="AY126" s="558"/>
      <c r="AZ126" s="558">
        <f t="shared" si="43"/>
      </c>
      <c r="BA126" s="558"/>
      <c r="BB126" s="559"/>
      <c r="BC126" s="966">
        <f t="shared" si="44"/>
      </c>
      <c r="BD126" s="967"/>
      <c r="BE126" s="967"/>
      <c r="BF126" s="967">
        <f t="shared" si="45"/>
      </c>
      <c r="BG126" s="967"/>
      <c r="BH126" s="967"/>
      <c r="BI126" s="967">
        <f t="shared" si="46"/>
      </c>
      <c r="BJ126" s="967"/>
      <c r="BK126" s="968"/>
      <c r="BL126" s="936">
        <f t="shared" si="47"/>
      </c>
      <c r="BM126" s="937"/>
      <c r="BN126" s="937"/>
      <c r="BO126" s="937">
        <f t="shared" si="48"/>
      </c>
      <c r="BP126" s="937"/>
      <c r="BQ126" s="937"/>
      <c r="BR126" s="937">
        <f t="shared" si="49"/>
      </c>
      <c r="BS126" s="937"/>
      <c r="BT126" s="937"/>
      <c r="BU126" s="937">
        <f t="shared" si="50"/>
      </c>
      <c r="BV126" s="937"/>
      <c r="BW126" s="937"/>
      <c r="BX126" s="937">
        <f t="shared" si="51"/>
      </c>
      <c r="BY126" s="937"/>
      <c r="BZ126" s="937"/>
      <c r="CA126" s="937">
        <f t="shared" si="52"/>
      </c>
      <c r="CB126" s="937"/>
      <c r="CC126" s="937"/>
      <c r="CD126" s="937">
        <f t="shared" si="53"/>
      </c>
      <c r="CE126" s="937"/>
      <c r="CF126" s="937"/>
      <c r="CG126" s="54"/>
      <c r="CH126" s="724" t="s">
        <v>33</v>
      </c>
      <c r="CI126" s="725"/>
      <c r="CJ126" s="855"/>
      <c r="CK126" s="856" t="s">
        <v>34</v>
      </c>
      <c r="CL126" s="725"/>
      <c r="CM126" s="855"/>
      <c r="CN126" s="856" t="s">
        <v>35</v>
      </c>
      <c r="CO126" s="857"/>
      <c r="CP126" s="858"/>
      <c r="CQ126" s="859" t="s">
        <v>36</v>
      </c>
      <c r="CR126" s="857"/>
      <c r="CS126" s="858"/>
      <c r="CT126" s="999">
        <f t="shared" si="56"/>
      </c>
      <c r="CU126" s="495"/>
      <c r="CV126" s="495"/>
      <c r="CW126" s="495"/>
      <c r="CX126" s="495"/>
      <c r="CY126" s="495"/>
      <c r="CZ126" s="495"/>
      <c r="DA126" s="495"/>
      <c r="DB126" s="495"/>
      <c r="DC126" s="1000"/>
    </row>
    <row r="127" spans="1:107" s="70" customFormat="1" ht="21" customHeight="1" thickTop="1">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5"/>
      <c r="AO127" s="1023" t="s">
        <v>77</v>
      </c>
      <c r="AP127" s="1024"/>
      <c r="AQ127" s="1024"/>
      <c r="AR127" s="1024"/>
      <c r="AS127" s="1024"/>
      <c r="AT127" s="1024"/>
      <c r="AU127" s="1024"/>
      <c r="AV127" s="1024"/>
      <c r="AW127" s="1024"/>
      <c r="AX127" s="1024"/>
      <c r="AY127" s="1024"/>
      <c r="AZ127" s="1024"/>
      <c r="BA127" s="1024"/>
      <c r="BB127" s="1024"/>
      <c r="BC127" s="1024"/>
      <c r="BD127" s="1024"/>
      <c r="BE127" s="1024"/>
      <c r="BF127" s="1024"/>
      <c r="BG127" s="1024"/>
      <c r="BH127" s="1024"/>
      <c r="BI127" s="1024"/>
      <c r="BJ127" s="1024"/>
      <c r="BK127" s="1025"/>
      <c r="BL127" s="1001">
        <f>IF(BL81="","",BL81)</f>
        <v>2700000</v>
      </c>
      <c r="BM127" s="1002"/>
      <c r="BN127" s="1002"/>
      <c r="BO127" s="1002">
        <f t="shared" si="48"/>
      </c>
      <c r="BP127" s="1002"/>
      <c r="BQ127" s="1002"/>
      <c r="BR127" s="1002">
        <f t="shared" si="49"/>
      </c>
      <c r="BS127" s="1002"/>
      <c r="BT127" s="1002"/>
      <c r="BU127" s="1002">
        <f t="shared" si="50"/>
      </c>
      <c r="BV127" s="1002"/>
      <c r="BW127" s="1002"/>
      <c r="BX127" s="1002">
        <f t="shared" si="51"/>
      </c>
      <c r="BY127" s="1002"/>
      <c r="BZ127" s="1002"/>
      <c r="CA127" s="1002">
        <f t="shared" si="52"/>
      </c>
      <c r="CB127" s="1002"/>
      <c r="CC127" s="1002"/>
      <c r="CD127" s="1002">
        <f t="shared" si="53"/>
      </c>
      <c r="CE127" s="1002"/>
      <c r="CF127" s="1002"/>
      <c r="CG127" s="142"/>
      <c r="CH127" s="1003" t="s">
        <v>40</v>
      </c>
      <c r="CI127" s="1004"/>
      <c r="CJ127" s="1004"/>
      <c r="CK127" s="1004"/>
      <c r="CL127" s="1004"/>
      <c r="CM127" s="1004"/>
      <c r="CN127" s="1004"/>
      <c r="CO127" s="1004"/>
      <c r="CP127" s="1005"/>
      <c r="CQ127" s="1006">
        <f>IF(CQ81="","",CQ81)</f>
        <v>270000</v>
      </c>
      <c r="CR127" s="1006"/>
      <c r="CS127" s="1006"/>
      <c r="CT127" s="1006"/>
      <c r="CU127" s="1006"/>
      <c r="CV127" s="1006"/>
      <c r="CW127" s="1006"/>
      <c r="CX127" s="1006"/>
      <c r="CY127" s="1006"/>
      <c r="CZ127" s="1006"/>
      <c r="DA127" s="1006"/>
      <c r="DB127" s="1006"/>
      <c r="DC127" s="1007"/>
    </row>
    <row r="128" spans="1:109" s="70" customFormat="1" ht="17.25" customHeight="1">
      <c r="A128" s="68"/>
      <c r="B128" s="71"/>
      <c r="C128" s="71"/>
      <c r="D128" s="71"/>
      <c r="E128" s="71"/>
      <c r="F128" s="71"/>
      <c r="G128" s="71"/>
      <c r="H128" s="71"/>
      <c r="I128" s="71"/>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67"/>
      <c r="AO128" s="681" t="s">
        <v>81</v>
      </c>
      <c r="AP128" s="682"/>
      <c r="AQ128" s="682"/>
      <c r="AR128" s="682"/>
      <c r="AS128" s="682"/>
      <c r="AT128" s="682"/>
      <c r="AU128" s="682"/>
      <c r="AV128" s="682"/>
      <c r="AW128" s="682"/>
      <c r="AX128" s="682"/>
      <c r="AY128" s="682"/>
      <c r="AZ128" s="682"/>
      <c r="BA128" s="682"/>
      <c r="BB128" s="682"/>
      <c r="BC128" s="682"/>
      <c r="BD128" s="682"/>
      <c r="BE128" s="682"/>
      <c r="BF128" s="682"/>
      <c r="BG128" s="682"/>
      <c r="BH128" s="682"/>
      <c r="BI128" s="682"/>
      <c r="BJ128" s="682"/>
      <c r="BK128" s="654"/>
      <c r="BL128" s="1008">
        <f>IF(BL82="","",BL82)</f>
        <v>2700000</v>
      </c>
      <c r="BM128" s="1009"/>
      <c r="BN128" s="1009"/>
      <c r="BO128" s="1009">
        <f t="shared" si="48"/>
      </c>
      <c r="BP128" s="1009"/>
      <c r="BQ128" s="1009"/>
      <c r="BR128" s="1009">
        <f t="shared" si="49"/>
      </c>
      <c r="BS128" s="1009"/>
      <c r="BT128" s="1009"/>
      <c r="BU128" s="1009">
        <f t="shared" si="50"/>
      </c>
      <c r="BV128" s="1009"/>
      <c r="BW128" s="1009"/>
      <c r="BX128" s="1009">
        <f t="shared" si="51"/>
      </c>
      <c r="BY128" s="1009"/>
      <c r="BZ128" s="1009"/>
      <c r="CA128" s="1009">
        <f t="shared" si="52"/>
      </c>
      <c r="CB128" s="1009"/>
      <c r="CC128" s="1009"/>
      <c r="CD128" s="1009">
        <f t="shared" si="53"/>
      </c>
      <c r="CE128" s="1009"/>
      <c r="CF128" s="1009"/>
      <c r="CG128" s="183"/>
      <c r="CH128" s="1010" t="s">
        <v>40</v>
      </c>
      <c r="CI128" s="1011"/>
      <c r="CJ128" s="1011"/>
      <c r="CK128" s="1011"/>
      <c r="CL128" s="1011"/>
      <c r="CM128" s="1011"/>
      <c r="CN128" s="1011"/>
      <c r="CO128" s="1011"/>
      <c r="CP128" s="1012"/>
      <c r="CQ128" s="1013">
        <f>IF(CQ82="","",CQ82)</f>
        <v>270000</v>
      </c>
      <c r="CR128" s="1013"/>
      <c r="CS128" s="1013"/>
      <c r="CT128" s="1013"/>
      <c r="CU128" s="1013"/>
      <c r="CV128" s="1013"/>
      <c r="CW128" s="1013"/>
      <c r="CX128" s="1013"/>
      <c r="CY128" s="1013"/>
      <c r="CZ128" s="1013"/>
      <c r="DA128" s="1013"/>
      <c r="DB128" s="1013"/>
      <c r="DC128" s="1014"/>
      <c r="DD128" s="72"/>
      <c r="DE128" s="72"/>
    </row>
    <row r="129" spans="1:256" ht="17.25" customHeight="1">
      <c r="A129" s="111"/>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70"/>
      <c r="AO129" s="884" t="s">
        <v>80</v>
      </c>
      <c r="AP129" s="885"/>
      <c r="AQ129" s="885"/>
      <c r="AR129" s="885"/>
      <c r="AS129" s="885"/>
      <c r="AT129" s="885"/>
      <c r="AU129" s="885"/>
      <c r="AV129" s="885"/>
      <c r="AW129" s="885"/>
      <c r="AX129" s="885"/>
      <c r="AY129" s="885"/>
      <c r="AZ129" s="885"/>
      <c r="BA129" s="885"/>
      <c r="BB129" s="885"/>
      <c r="BC129" s="885"/>
      <c r="BD129" s="885"/>
      <c r="BE129" s="885"/>
      <c r="BF129" s="885"/>
      <c r="BG129" s="885"/>
      <c r="BH129" s="885"/>
      <c r="BI129" s="885"/>
      <c r="BJ129" s="885"/>
      <c r="BK129" s="886"/>
      <c r="BL129" s="969">
        <f>IF(BL83="","",BL83)</f>
        <v>0</v>
      </c>
      <c r="BM129" s="970"/>
      <c r="BN129" s="970"/>
      <c r="BO129" s="970">
        <f t="shared" si="48"/>
      </c>
      <c r="BP129" s="970"/>
      <c r="BQ129" s="970"/>
      <c r="BR129" s="970">
        <f t="shared" si="49"/>
      </c>
      <c r="BS129" s="970"/>
      <c r="BT129" s="970"/>
      <c r="BU129" s="970">
        <f t="shared" si="50"/>
      </c>
      <c r="BV129" s="970"/>
      <c r="BW129" s="970"/>
      <c r="BX129" s="970">
        <f t="shared" si="51"/>
      </c>
      <c r="BY129" s="970"/>
      <c r="BZ129" s="970"/>
      <c r="CA129" s="970">
        <f t="shared" si="52"/>
      </c>
      <c r="CB129" s="970"/>
      <c r="CC129" s="970"/>
      <c r="CD129" s="970">
        <f t="shared" si="53"/>
      </c>
      <c r="CE129" s="970"/>
      <c r="CF129" s="970"/>
      <c r="CG129" s="184"/>
      <c r="CH129" s="971" t="s">
        <v>40</v>
      </c>
      <c r="CI129" s="972"/>
      <c r="CJ129" s="972"/>
      <c r="CK129" s="972"/>
      <c r="CL129" s="972"/>
      <c r="CM129" s="972"/>
      <c r="CN129" s="972"/>
      <c r="CO129" s="972"/>
      <c r="CP129" s="973"/>
      <c r="CQ129" s="974">
        <f>IF(CQ83="","",CQ83)</f>
        <v>0</v>
      </c>
      <c r="CR129" s="974"/>
      <c r="CS129" s="974"/>
      <c r="CT129" s="974"/>
      <c r="CU129" s="974"/>
      <c r="CV129" s="974"/>
      <c r="CW129" s="974"/>
      <c r="CX129" s="974"/>
      <c r="CY129" s="974"/>
      <c r="CZ129" s="974"/>
      <c r="DA129" s="974"/>
      <c r="DB129" s="974"/>
      <c r="DC129" s="975"/>
      <c r="DV129" s="131"/>
      <c r="GB129" s="69"/>
      <c r="GC129" s="69"/>
      <c r="GD129" s="69"/>
      <c r="GE129" s="69"/>
      <c r="GG129" s="124"/>
      <c r="GH129" s="124"/>
      <c r="GI129" s="124"/>
      <c r="GJ129" s="124"/>
      <c r="GK129" s="124"/>
      <c r="GL129" s="124"/>
      <c r="GM129" s="124"/>
      <c r="GN129" s="124"/>
      <c r="GO129" s="124"/>
      <c r="GP129" s="124"/>
      <c r="GQ129" s="124"/>
      <c r="GR129" s="124"/>
      <c r="GS129" s="124"/>
      <c r="GT129" s="124"/>
      <c r="GU129" s="124"/>
      <c r="GV129" s="124"/>
      <c r="GW129" s="124"/>
      <c r="GX129" s="124"/>
      <c r="GY129" s="124"/>
      <c r="GZ129" s="124"/>
      <c r="HA129" s="124"/>
      <c r="HB129" s="124"/>
      <c r="HC129" s="124"/>
      <c r="HD129" s="124"/>
      <c r="HE129" s="124"/>
      <c r="HF129" s="124"/>
      <c r="HG129" s="124"/>
      <c r="HH129" s="124"/>
      <c r="HI129" s="124"/>
      <c r="HJ129" s="124"/>
      <c r="HK129" s="124"/>
      <c r="HL129" s="124"/>
      <c r="HM129" s="124"/>
      <c r="HN129" s="124"/>
      <c r="HO129" s="124"/>
      <c r="HP129" s="124"/>
      <c r="HQ129" s="124"/>
      <c r="HR129" s="124"/>
      <c r="HS129" s="124"/>
      <c r="HT129" s="124"/>
      <c r="HU129" s="124"/>
      <c r="HV129" s="124"/>
      <c r="HW129" s="124"/>
      <c r="HX129" s="124"/>
      <c r="HY129" s="124"/>
      <c r="HZ129" s="124"/>
      <c r="IA129" s="124"/>
      <c r="IB129" s="124"/>
      <c r="IC129" s="124"/>
      <c r="ID129" s="124"/>
      <c r="IE129" s="124"/>
      <c r="IF129" s="124"/>
      <c r="IG129" s="124"/>
      <c r="IH129" s="124"/>
      <c r="II129" s="124"/>
      <c r="IJ129" s="124"/>
      <c r="IK129" s="124"/>
      <c r="IL129" s="124"/>
      <c r="IM129" s="124"/>
      <c r="IN129" s="124"/>
      <c r="IO129" s="69"/>
      <c r="IP129" s="69"/>
      <c r="IQ129" s="69"/>
      <c r="IR129" s="69"/>
      <c r="IS129" s="69"/>
      <c r="IT129" s="69"/>
      <c r="IU129" s="69"/>
      <c r="IV129" s="69"/>
    </row>
    <row r="130" spans="1:256" ht="17.25" customHeight="1" thickBot="1">
      <c r="A130" s="70"/>
      <c r="B130" s="70"/>
      <c r="C130" s="70"/>
      <c r="D130" s="70"/>
      <c r="E130" s="70"/>
      <c r="F130" s="70"/>
      <c r="G130" s="70"/>
      <c r="H130" s="70"/>
      <c r="I130" s="70"/>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70"/>
      <c r="AO130" s="1015" t="s">
        <v>79</v>
      </c>
      <c r="AP130" s="1016"/>
      <c r="AQ130" s="1016"/>
      <c r="AR130" s="1016"/>
      <c r="AS130" s="1016"/>
      <c r="AT130" s="1016"/>
      <c r="AU130" s="1016"/>
      <c r="AV130" s="1016"/>
      <c r="AW130" s="1016"/>
      <c r="AX130" s="1016"/>
      <c r="AY130" s="1016"/>
      <c r="AZ130" s="1016"/>
      <c r="BA130" s="1016"/>
      <c r="BB130" s="1016"/>
      <c r="BC130" s="1016"/>
      <c r="BD130" s="1016"/>
      <c r="BE130" s="1016"/>
      <c r="BF130" s="1016"/>
      <c r="BG130" s="1016"/>
      <c r="BH130" s="1016"/>
      <c r="BI130" s="1016"/>
      <c r="BJ130" s="1016"/>
      <c r="BK130" s="1017"/>
      <c r="BL130" s="976">
        <f>IF(BL84="","",BL84)</f>
        <v>0</v>
      </c>
      <c r="BM130" s="977"/>
      <c r="BN130" s="977"/>
      <c r="BO130" s="977">
        <f t="shared" si="48"/>
      </c>
      <c r="BP130" s="977"/>
      <c r="BQ130" s="977"/>
      <c r="BR130" s="977">
        <f t="shared" si="49"/>
      </c>
      <c r="BS130" s="977"/>
      <c r="BT130" s="977"/>
      <c r="BU130" s="977">
        <f t="shared" si="50"/>
      </c>
      <c r="BV130" s="977"/>
      <c r="BW130" s="977"/>
      <c r="BX130" s="977">
        <f t="shared" si="51"/>
      </c>
      <c r="BY130" s="977"/>
      <c r="BZ130" s="977"/>
      <c r="CA130" s="977">
        <f t="shared" si="52"/>
      </c>
      <c r="CB130" s="977"/>
      <c r="CC130" s="977"/>
      <c r="CD130" s="977">
        <f t="shared" si="53"/>
      </c>
      <c r="CE130" s="977"/>
      <c r="CF130" s="977"/>
      <c r="CG130" s="185"/>
      <c r="CH130" s="1018" t="s">
        <v>76</v>
      </c>
      <c r="CI130" s="1019"/>
      <c r="CJ130" s="1019"/>
      <c r="CK130" s="1019"/>
      <c r="CL130" s="1019"/>
      <c r="CM130" s="1019"/>
      <c r="CN130" s="1019"/>
      <c r="CO130" s="1019"/>
      <c r="CP130" s="1020"/>
      <c r="CQ130" s="1021">
        <f>IF(CQ84="","",CQ84)</f>
        <v>0</v>
      </c>
      <c r="CR130" s="1021"/>
      <c r="CS130" s="1021"/>
      <c r="CT130" s="1021"/>
      <c r="CU130" s="1021"/>
      <c r="CV130" s="1021"/>
      <c r="CW130" s="1021"/>
      <c r="CX130" s="1021"/>
      <c r="CY130" s="1021"/>
      <c r="CZ130" s="1021"/>
      <c r="DA130" s="1021"/>
      <c r="DB130" s="1021"/>
      <c r="DC130" s="1022"/>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69"/>
      <c r="GZ130" s="69"/>
      <c r="HA130" s="69"/>
      <c r="HB130" s="69"/>
      <c r="HC130" s="69"/>
      <c r="HD130" s="69"/>
      <c r="HE130" s="69"/>
      <c r="HF130" s="69"/>
      <c r="HG130" s="69"/>
      <c r="HH130" s="69"/>
      <c r="HI130" s="69"/>
      <c r="HJ130" s="69"/>
      <c r="HK130" s="69"/>
      <c r="HL130" s="69"/>
      <c r="HM130" s="69"/>
      <c r="HN130" s="69"/>
      <c r="HO130" s="69"/>
      <c r="HP130" s="69"/>
      <c r="HQ130" s="69"/>
      <c r="HR130" s="69"/>
      <c r="HS130" s="69"/>
      <c r="HT130" s="69"/>
      <c r="HU130" s="69"/>
      <c r="HV130" s="69"/>
      <c r="HW130" s="69"/>
      <c r="HX130" s="69"/>
      <c r="HY130" s="69"/>
      <c r="HZ130" s="69"/>
      <c r="IA130" s="69"/>
      <c r="IB130" s="69"/>
      <c r="IC130" s="69"/>
      <c r="ID130" s="69"/>
      <c r="IE130" s="69"/>
      <c r="IF130" s="69"/>
      <c r="IG130" s="69"/>
      <c r="IH130" s="69"/>
      <c r="II130" s="69"/>
      <c r="IJ130" s="69"/>
      <c r="IK130" s="69"/>
      <c r="IL130" s="69"/>
      <c r="IM130" s="69"/>
      <c r="IN130" s="69"/>
      <c r="IO130" s="69"/>
      <c r="IP130" s="69"/>
      <c r="IQ130" s="69"/>
      <c r="IR130" s="69"/>
      <c r="IS130" s="69"/>
      <c r="IT130" s="69"/>
      <c r="IU130" s="69"/>
      <c r="IV130" s="69"/>
    </row>
    <row r="131" spans="1:79" s="72" customFormat="1" ht="17.25" customHeight="1">
      <c r="A131" s="75"/>
      <c r="B131" s="75"/>
      <c r="C131" s="107" t="s">
        <v>43</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row>
    <row r="132" spans="1:79" s="72" customFormat="1" ht="17.25" customHeight="1">
      <c r="A132" s="109" t="s">
        <v>44</v>
      </c>
      <c r="B132" s="110"/>
      <c r="C132" s="110"/>
      <c r="D132" s="109" t="s">
        <v>45</v>
      </c>
      <c r="E132" s="110"/>
      <c r="F132" s="75"/>
      <c r="G132" s="75"/>
      <c r="H132" s="110"/>
      <c r="I132" s="110"/>
      <c r="J132" s="110"/>
      <c r="K132" s="110"/>
      <c r="L132" s="110"/>
      <c r="M132" s="110"/>
      <c r="N132" s="110"/>
      <c r="O132" s="110"/>
      <c r="P132" s="110"/>
      <c r="Q132" s="75"/>
      <c r="R132" s="75"/>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1"/>
      <c r="AN132" s="111"/>
      <c r="AO132" s="111"/>
      <c r="AP132" s="111"/>
      <c r="AQ132" s="111"/>
      <c r="AR132" s="111"/>
      <c r="AS132" s="111"/>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row>
    <row r="133" spans="1:109" s="70" customFormat="1" ht="17.25" customHeight="1">
      <c r="A133" s="75"/>
      <c r="B133" s="75"/>
      <c r="C133" s="75"/>
      <c r="D133" s="112" t="s">
        <v>46</v>
      </c>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111"/>
      <c r="AN133" s="111"/>
      <c r="AO133" s="111"/>
      <c r="AP133" s="111"/>
      <c r="AQ133" s="111"/>
      <c r="AR133" s="111"/>
      <c r="AS133" s="111"/>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row>
    <row r="134" spans="1:109" s="70" customFormat="1" ht="17.25" customHeight="1">
      <c r="A134" s="109" t="s">
        <v>47</v>
      </c>
      <c r="B134" s="110"/>
      <c r="C134" s="110"/>
      <c r="D134" s="109" t="s">
        <v>48</v>
      </c>
      <c r="E134" s="110"/>
      <c r="F134" s="75"/>
      <c r="G134" s="75"/>
      <c r="H134" s="110"/>
      <c r="I134" s="110"/>
      <c r="J134" s="110"/>
      <c r="K134" s="110"/>
      <c r="L134" s="110"/>
      <c r="M134" s="110"/>
      <c r="N134" s="110"/>
      <c r="O134" s="110"/>
      <c r="P134" s="110"/>
      <c r="Q134" s="75"/>
      <c r="R134" s="75"/>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1"/>
      <c r="AN134" s="111"/>
      <c r="AO134" s="111"/>
      <c r="AP134" s="111"/>
      <c r="AQ134" s="111"/>
      <c r="AR134" s="111"/>
      <c r="AS134" s="111"/>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row>
    <row r="135" spans="1:256" ht="17.25" customHeight="1">
      <c r="A135" s="110"/>
      <c r="B135" s="110"/>
      <c r="C135" s="110"/>
      <c r="D135" s="109" t="s">
        <v>49</v>
      </c>
      <c r="E135" s="110"/>
      <c r="F135" s="110"/>
      <c r="G135" s="110"/>
      <c r="H135" s="110"/>
      <c r="I135" s="110"/>
      <c r="J135" s="110"/>
      <c r="K135" s="110"/>
      <c r="L135" s="110"/>
      <c r="M135" s="110"/>
      <c r="N135" s="110"/>
      <c r="O135" s="110"/>
      <c r="P135" s="110"/>
      <c r="Q135" s="110"/>
      <c r="R135" s="110"/>
      <c r="S135" s="110"/>
      <c r="T135" s="110"/>
      <c r="U135" s="110"/>
      <c r="V135" s="75"/>
      <c r="W135" s="75"/>
      <c r="X135" s="110"/>
      <c r="Y135" s="110"/>
      <c r="Z135" s="110"/>
      <c r="AA135" s="110"/>
      <c r="AB135" s="110"/>
      <c r="AC135" s="110"/>
      <c r="AD135" s="110"/>
      <c r="AE135" s="110"/>
      <c r="AF135" s="110"/>
      <c r="AG135" s="110"/>
      <c r="AH135" s="110"/>
      <c r="AI135" s="110"/>
      <c r="AJ135" s="110"/>
      <c r="AK135" s="110"/>
      <c r="AL135" s="110"/>
      <c r="AM135" s="111"/>
      <c r="AN135" s="111"/>
      <c r="AO135" s="111"/>
      <c r="AP135" s="111"/>
      <c r="AQ135" s="111"/>
      <c r="AR135" s="111"/>
      <c r="AS135" s="111"/>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114"/>
      <c r="DE135" s="114"/>
      <c r="GB135" s="69"/>
      <c r="GC135" s="69"/>
      <c r="GD135" s="69"/>
      <c r="GE135" s="69"/>
      <c r="GF135" s="69"/>
      <c r="GG135" s="69"/>
      <c r="GH135" s="69"/>
      <c r="GI135" s="69"/>
      <c r="GJ135" s="69"/>
      <c r="GK135" s="69"/>
      <c r="GL135" s="69"/>
      <c r="GM135" s="69"/>
      <c r="GN135" s="69"/>
      <c r="GO135" s="69"/>
      <c r="GP135" s="69"/>
      <c r="GQ135" s="69"/>
      <c r="GR135" s="69"/>
      <c r="GS135" s="69"/>
      <c r="GT135" s="69"/>
      <c r="GU135" s="69"/>
      <c r="GV135" s="69"/>
      <c r="GW135" s="69"/>
      <c r="GX135" s="69"/>
      <c r="GY135" s="69"/>
      <c r="GZ135" s="69"/>
      <c r="HA135" s="69"/>
      <c r="HB135" s="69"/>
      <c r="HC135" s="69"/>
      <c r="HD135" s="69"/>
      <c r="HE135" s="69"/>
      <c r="HF135" s="69"/>
      <c r="HG135" s="69"/>
      <c r="HH135" s="69"/>
      <c r="HI135" s="69"/>
      <c r="HJ135" s="69"/>
      <c r="HK135" s="69"/>
      <c r="HL135" s="69"/>
      <c r="HM135" s="69"/>
      <c r="HN135" s="69"/>
      <c r="HO135" s="69"/>
      <c r="HP135" s="69"/>
      <c r="HQ135" s="69"/>
      <c r="HR135" s="69"/>
      <c r="HS135" s="69"/>
      <c r="HT135" s="69"/>
      <c r="HU135" s="69"/>
      <c r="HV135" s="69"/>
      <c r="HW135" s="69"/>
      <c r="HX135" s="69"/>
      <c r="HY135" s="69"/>
      <c r="HZ135" s="69"/>
      <c r="IA135" s="69"/>
      <c r="IB135" s="69"/>
      <c r="IC135" s="69"/>
      <c r="ID135" s="69"/>
      <c r="IE135" s="69"/>
      <c r="IF135" s="69"/>
      <c r="IG135" s="69"/>
      <c r="IH135" s="69"/>
      <c r="II135" s="69"/>
      <c r="IJ135" s="69"/>
      <c r="IK135" s="69"/>
      <c r="IL135" s="69"/>
      <c r="IM135" s="69"/>
      <c r="IN135" s="69"/>
      <c r="IO135" s="69"/>
      <c r="IP135" s="69"/>
      <c r="IQ135" s="69"/>
      <c r="IR135" s="69"/>
      <c r="IS135" s="69"/>
      <c r="IT135" s="69"/>
      <c r="IU135" s="69"/>
      <c r="IV135" s="69"/>
    </row>
    <row r="136" spans="1:256" s="119" customFormat="1" ht="17.25" customHeight="1">
      <c r="A136" s="109" t="s">
        <v>50</v>
      </c>
      <c r="B136" s="110"/>
      <c r="C136" s="110"/>
      <c r="D136" s="109" t="s">
        <v>51</v>
      </c>
      <c r="E136" s="110"/>
      <c r="F136" s="75"/>
      <c r="G136" s="75"/>
      <c r="H136" s="110"/>
      <c r="I136" s="110"/>
      <c r="J136" s="110"/>
      <c r="K136" s="110"/>
      <c r="L136" s="110"/>
      <c r="M136" s="110"/>
      <c r="N136" s="110"/>
      <c r="O136" s="110"/>
      <c r="P136" s="110"/>
      <c r="Q136" s="75"/>
      <c r="R136" s="75"/>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118"/>
      <c r="DE136" s="118"/>
      <c r="GB136" s="120"/>
      <c r="GC136" s="120"/>
      <c r="GD136" s="120"/>
      <c r="GE136" s="120"/>
      <c r="GF136" s="120"/>
      <c r="GG136" s="120"/>
      <c r="GH136" s="120"/>
      <c r="GI136" s="120"/>
      <c r="GJ136" s="120"/>
      <c r="GK136" s="120"/>
      <c r="GL136" s="120"/>
      <c r="GM136" s="120"/>
      <c r="GN136" s="120"/>
      <c r="GO136" s="120"/>
      <c r="GP136" s="120"/>
      <c r="GQ136" s="120"/>
      <c r="GR136" s="120"/>
      <c r="GS136" s="120"/>
      <c r="GT136" s="120"/>
      <c r="GU136" s="120"/>
      <c r="GV136" s="120"/>
      <c r="GW136" s="120"/>
      <c r="GX136" s="120"/>
      <c r="GY136" s="120"/>
      <c r="GZ136" s="120"/>
      <c r="HA136" s="120"/>
      <c r="HB136" s="120"/>
      <c r="HC136" s="120"/>
      <c r="HD136" s="120"/>
      <c r="HE136" s="120"/>
      <c r="HF136" s="120"/>
      <c r="HG136" s="120"/>
      <c r="HH136" s="120"/>
      <c r="HI136" s="120"/>
      <c r="HJ136" s="120"/>
      <c r="HK136" s="120"/>
      <c r="HL136" s="120"/>
      <c r="HM136" s="120"/>
      <c r="HN136" s="120"/>
      <c r="HO136" s="120"/>
      <c r="HP136" s="120"/>
      <c r="HQ136" s="120"/>
      <c r="HR136" s="120"/>
      <c r="HS136" s="120"/>
      <c r="HT136" s="120"/>
      <c r="HU136" s="120"/>
      <c r="HV136" s="120"/>
      <c r="HW136" s="120"/>
      <c r="HX136" s="120"/>
      <c r="HY136" s="120"/>
      <c r="HZ136" s="120"/>
      <c r="IA136" s="120"/>
      <c r="IB136" s="120"/>
      <c r="IC136" s="120"/>
      <c r="ID136" s="120"/>
      <c r="IE136" s="120"/>
      <c r="IF136" s="120"/>
      <c r="IG136" s="120"/>
      <c r="IH136" s="120"/>
      <c r="II136" s="120"/>
      <c r="IJ136" s="120"/>
      <c r="IK136" s="120"/>
      <c r="IL136" s="120"/>
      <c r="IM136" s="120"/>
      <c r="IN136" s="120"/>
      <c r="IO136" s="120"/>
      <c r="IP136" s="120"/>
      <c r="IQ136" s="120"/>
      <c r="IR136" s="120"/>
      <c r="IS136" s="120"/>
      <c r="IT136" s="120"/>
      <c r="IU136" s="120"/>
      <c r="IV136" s="120"/>
    </row>
    <row r="137" spans="184:256" ht="18" customHeight="1">
      <c r="GB137" s="69"/>
      <c r="GC137" s="69"/>
      <c r="GD137" s="69"/>
      <c r="GE137" s="69"/>
      <c r="GF137" s="69"/>
      <c r="GG137" s="69"/>
      <c r="GH137" s="69"/>
      <c r="GI137" s="69"/>
      <c r="GJ137" s="69"/>
      <c r="GK137" s="69"/>
      <c r="GL137" s="69"/>
      <c r="GM137" s="69"/>
      <c r="GN137" s="69"/>
      <c r="GO137" s="69"/>
      <c r="GP137" s="69"/>
      <c r="GQ137" s="69"/>
      <c r="GR137" s="69"/>
      <c r="GS137" s="69"/>
      <c r="GT137" s="69"/>
      <c r="GU137" s="69"/>
      <c r="GV137" s="69"/>
      <c r="GW137" s="69"/>
      <c r="GX137" s="69"/>
      <c r="GY137" s="69"/>
      <c r="GZ137" s="69"/>
      <c r="HA137" s="69"/>
      <c r="HB137" s="69"/>
      <c r="HC137" s="69"/>
      <c r="HD137" s="69"/>
      <c r="HE137" s="69"/>
      <c r="HF137" s="69"/>
      <c r="HG137" s="69"/>
      <c r="HH137" s="69"/>
      <c r="HI137" s="69"/>
      <c r="HJ137" s="69"/>
      <c r="HK137" s="69"/>
      <c r="HL137" s="69"/>
      <c r="HM137" s="69"/>
      <c r="HN137" s="69"/>
      <c r="HO137" s="69"/>
      <c r="HP137" s="69"/>
      <c r="HQ137" s="69"/>
      <c r="HR137" s="69"/>
      <c r="HS137" s="69"/>
      <c r="HT137" s="69"/>
      <c r="HU137" s="69"/>
      <c r="HV137" s="69"/>
      <c r="HW137" s="69"/>
      <c r="HX137" s="69"/>
      <c r="HY137" s="69"/>
      <c r="HZ137" s="69"/>
      <c r="IA137" s="69"/>
      <c r="IB137" s="69"/>
      <c r="IC137" s="69"/>
      <c r="ID137" s="69"/>
      <c r="IE137" s="69"/>
      <c r="IF137" s="69"/>
      <c r="IG137" s="69"/>
      <c r="IH137" s="69"/>
      <c r="II137" s="69"/>
      <c r="IJ137" s="69"/>
      <c r="IK137" s="69"/>
      <c r="IL137" s="69"/>
      <c r="IM137" s="69"/>
      <c r="IN137" s="69"/>
      <c r="IO137" s="69"/>
      <c r="IP137" s="69"/>
      <c r="IQ137" s="69"/>
      <c r="IR137" s="69"/>
      <c r="IS137" s="69"/>
      <c r="IT137" s="69"/>
      <c r="IU137" s="69"/>
      <c r="IV137" s="69"/>
    </row>
    <row r="138" spans="184:256" ht="18" customHeight="1">
      <c r="GB138" s="69"/>
      <c r="GC138" s="69"/>
      <c r="GD138" s="69"/>
      <c r="GE138" s="69"/>
      <c r="GF138" s="69"/>
      <c r="GG138" s="69"/>
      <c r="GH138" s="69"/>
      <c r="GI138" s="69"/>
      <c r="GJ138" s="69"/>
      <c r="GK138" s="69"/>
      <c r="GL138" s="69"/>
      <c r="GM138" s="69"/>
      <c r="GN138" s="69"/>
      <c r="GO138" s="69"/>
      <c r="GP138" s="69"/>
      <c r="GQ138" s="69"/>
      <c r="GR138" s="69"/>
      <c r="GS138" s="69"/>
      <c r="GT138" s="69"/>
      <c r="GU138" s="69"/>
      <c r="GV138" s="69"/>
      <c r="GW138" s="69"/>
      <c r="GX138" s="69"/>
      <c r="GY138" s="69"/>
      <c r="GZ138" s="69"/>
      <c r="HA138" s="69"/>
      <c r="HB138" s="69"/>
      <c r="HC138" s="69"/>
      <c r="HD138" s="69"/>
      <c r="HE138" s="69"/>
      <c r="HF138" s="69"/>
      <c r="HG138" s="69"/>
      <c r="HH138" s="69"/>
      <c r="HI138" s="69"/>
      <c r="HJ138" s="69"/>
      <c r="HK138" s="69"/>
      <c r="HL138" s="69"/>
      <c r="HM138" s="69"/>
      <c r="HN138" s="69"/>
      <c r="HO138" s="69"/>
      <c r="HP138" s="69"/>
      <c r="HQ138" s="69"/>
      <c r="HR138" s="69"/>
      <c r="HS138" s="69"/>
      <c r="HT138" s="69"/>
      <c r="HU138" s="69"/>
      <c r="HV138" s="69"/>
      <c r="HW138" s="69"/>
      <c r="HX138" s="69"/>
      <c r="HY138" s="69"/>
      <c r="HZ138" s="69"/>
      <c r="IA138" s="69"/>
      <c r="IB138" s="69"/>
      <c r="IC138" s="69"/>
      <c r="ID138" s="69"/>
      <c r="IE138" s="69"/>
      <c r="IF138" s="69"/>
      <c r="IG138" s="69"/>
      <c r="IH138" s="69"/>
      <c r="II138" s="69"/>
      <c r="IJ138" s="69"/>
      <c r="IK138" s="69"/>
      <c r="IL138" s="69"/>
      <c r="IM138" s="69"/>
      <c r="IN138" s="69"/>
      <c r="IO138" s="69"/>
      <c r="IP138" s="69"/>
      <c r="IQ138" s="69"/>
      <c r="IR138" s="69"/>
      <c r="IS138" s="69"/>
      <c r="IT138" s="69"/>
      <c r="IU138" s="69"/>
      <c r="IV138" s="69"/>
    </row>
    <row r="139" spans="184:256" ht="18" customHeight="1">
      <c r="GB139" s="69"/>
      <c r="GC139" s="69"/>
      <c r="GD139" s="69"/>
      <c r="GE139" s="69"/>
      <c r="GF139" s="69"/>
      <c r="GG139" s="69"/>
      <c r="GH139" s="69"/>
      <c r="GI139" s="69"/>
      <c r="GJ139" s="69"/>
      <c r="GK139" s="69"/>
      <c r="GL139" s="69"/>
      <c r="GM139" s="69"/>
      <c r="GN139" s="69"/>
      <c r="GO139" s="69"/>
      <c r="GP139" s="69"/>
      <c r="GQ139" s="69"/>
      <c r="GR139" s="69"/>
      <c r="GS139" s="69"/>
      <c r="GT139" s="69"/>
      <c r="GU139" s="69"/>
      <c r="GV139" s="69"/>
      <c r="GW139" s="69"/>
      <c r="GX139" s="69"/>
      <c r="GY139" s="69"/>
      <c r="GZ139" s="69"/>
      <c r="HA139" s="69"/>
      <c r="HB139" s="69"/>
      <c r="HC139" s="69"/>
      <c r="HD139" s="69"/>
      <c r="HE139" s="69"/>
      <c r="HF139" s="69"/>
      <c r="HG139" s="69"/>
      <c r="HH139" s="69"/>
      <c r="HI139" s="69"/>
      <c r="HJ139" s="69"/>
      <c r="HK139" s="69"/>
      <c r="HL139" s="69"/>
      <c r="HM139" s="69"/>
      <c r="HN139" s="69"/>
      <c r="HO139" s="69"/>
      <c r="HP139" s="69"/>
      <c r="HQ139" s="69"/>
      <c r="HR139" s="69"/>
      <c r="HS139" s="69"/>
      <c r="HT139" s="69"/>
      <c r="HU139" s="69"/>
      <c r="HV139" s="69"/>
      <c r="HW139" s="69"/>
      <c r="HX139" s="69"/>
      <c r="HY139" s="69"/>
      <c r="HZ139" s="69"/>
      <c r="IA139" s="69"/>
      <c r="IB139" s="69"/>
      <c r="IC139" s="69"/>
      <c r="ID139" s="69"/>
      <c r="IE139" s="69"/>
      <c r="IF139" s="69"/>
      <c r="IG139" s="69"/>
      <c r="IH139" s="69"/>
      <c r="II139" s="69"/>
      <c r="IJ139" s="69"/>
      <c r="IK139" s="69"/>
      <c r="IL139" s="69"/>
      <c r="IM139" s="69"/>
      <c r="IN139" s="69"/>
      <c r="IO139" s="69"/>
      <c r="IP139" s="69"/>
      <c r="IQ139" s="69"/>
      <c r="IR139" s="69"/>
      <c r="IS139" s="69"/>
      <c r="IT139" s="69"/>
      <c r="IU139" s="69"/>
      <c r="IV139" s="69"/>
    </row>
    <row r="140" ht="18" customHeight="1"/>
    <row r="141" ht="18" customHeight="1"/>
    <row r="142" ht="18" customHeight="1"/>
    <row r="143" ht="18" customHeight="1"/>
    <row r="144" ht="18" customHeight="1"/>
    <row r="145" ht="18" customHeight="1"/>
    <row r="146" spans="67:256" s="71" customFormat="1" ht="18" customHeight="1">
      <c r="BO146" s="115"/>
      <c r="BP146" s="115"/>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c r="CM146" s="115"/>
      <c r="CN146" s="115"/>
      <c r="CO146" s="115"/>
      <c r="CP146" s="115"/>
      <c r="CQ146" s="115"/>
      <c r="CR146" s="115"/>
      <c r="CS146" s="115"/>
      <c r="CT146" s="115"/>
      <c r="CU146" s="115"/>
      <c r="CV146" s="115"/>
      <c r="CW146" s="115"/>
      <c r="CX146" s="115"/>
      <c r="CY146" s="115"/>
      <c r="CZ146" s="115"/>
      <c r="DA146" s="115"/>
      <c r="DB146" s="115"/>
      <c r="DC146" s="115"/>
      <c r="DD146" s="115"/>
      <c r="DE146" s="115"/>
      <c r="DF146" s="115"/>
      <c r="DG146" s="115"/>
      <c r="DH146" s="115"/>
      <c r="DI146" s="115"/>
      <c r="DJ146" s="115"/>
      <c r="DK146" s="115"/>
      <c r="DL146" s="115"/>
      <c r="DM146" s="115"/>
      <c r="DN146" s="115"/>
      <c r="DO146" s="115"/>
      <c r="DP146" s="115"/>
      <c r="DQ146" s="115"/>
      <c r="DR146" s="115"/>
      <c r="DS146" s="115"/>
      <c r="DT146" s="115"/>
      <c r="DU146" s="115"/>
      <c r="DV146" s="115"/>
      <c r="DW146" s="115"/>
      <c r="DX146" s="115"/>
      <c r="DY146" s="115"/>
      <c r="DZ146" s="115"/>
      <c r="EA146" s="115"/>
      <c r="EB146" s="115"/>
      <c r="EC146" s="115"/>
      <c r="ED146" s="115"/>
      <c r="EE146" s="115"/>
      <c r="EF146" s="115"/>
      <c r="EG146" s="115"/>
      <c r="EH146" s="115"/>
      <c r="EI146" s="115"/>
      <c r="EJ146" s="115"/>
      <c r="EK146" s="115"/>
      <c r="EL146" s="115"/>
      <c r="EM146" s="115"/>
      <c r="EN146" s="115"/>
      <c r="EO146" s="115"/>
      <c r="EP146" s="115"/>
      <c r="EQ146" s="115"/>
      <c r="ER146" s="115"/>
      <c r="ES146" s="115"/>
      <c r="ET146" s="115"/>
      <c r="EU146" s="115"/>
      <c r="EV146" s="115"/>
      <c r="EW146" s="115"/>
      <c r="EX146" s="115"/>
      <c r="EY146" s="115"/>
      <c r="EZ146" s="115"/>
      <c r="FA146" s="115"/>
      <c r="FB146" s="115"/>
      <c r="FC146" s="115"/>
      <c r="FD146" s="115"/>
      <c r="FE146" s="115"/>
      <c r="FF146" s="115"/>
      <c r="FG146" s="115"/>
      <c r="FH146" s="115"/>
      <c r="FI146" s="115"/>
      <c r="FJ146" s="115"/>
      <c r="FK146" s="115"/>
      <c r="FL146" s="115"/>
      <c r="FM146" s="115"/>
      <c r="FN146" s="115"/>
      <c r="FO146" s="115"/>
      <c r="FP146" s="115"/>
      <c r="FQ146" s="115"/>
      <c r="FR146" s="115"/>
      <c r="FS146" s="115"/>
      <c r="FT146" s="115"/>
      <c r="FU146" s="115"/>
      <c r="FV146" s="115"/>
      <c r="FW146" s="115"/>
      <c r="FX146" s="115"/>
      <c r="FY146" s="115"/>
      <c r="FZ146" s="115"/>
      <c r="GA146" s="115"/>
      <c r="GB146" s="115"/>
      <c r="GC146" s="115"/>
      <c r="GD146" s="115"/>
      <c r="GE146" s="115"/>
      <c r="GF146" s="115"/>
      <c r="GG146" s="115"/>
      <c r="GH146" s="115"/>
      <c r="GI146" s="115"/>
      <c r="GJ146" s="115"/>
      <c r="GK146" s="115"/>
      <c r="GL146" s="115"/>
      <c r="GM146" s="115"/>
      <c r="GN146" s="115"/>
      <c r="GO146" s="115"/>
      <c r="GP146" s="115"/>
      <c r="GQ146" s="115"/>
      <c r="GR146" s="115"/>
      <c r="GS146" s="115"/>
      <c r="GT146" s="115"/>
      <c r="GU146" s="115"/>
      <c r="GV146" s="115"/>
      <c r="GW146" s="115"/>
      <c r="GX146" s="115"/>
      <c r="GY146" s="115"/>
      <c r="GZ146" s="115"/>
      <c r="HA146" s="115"/>
      <c r="HB146" s="115"/>
      <c r="HC146" s="115"/>
      <c r="HD146" s="115"/>
      <c r="HE146" s="115"/>
      <c r="HF146" s="115"/>
      <c r="HG146" s="115"/>
      <c r="HH146" s="115"/>
      <c r="HI146" s="115"/>
      <c r="HJ146" s="115"/>
      <c r="HK146" s="115"/>
      <c r="HL146" s="115"/>
      <c r="HM146" s="115"/>
      <c r="HN146" s="115"/>
      <c r="HO146" s="115"/>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c r="IV146" s="115"/>
    </row>
    <row r="147" spans="67:256" s="71" customFormat="1" ht="18" customHeight="1">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DC147" s="115"/>
      <c r="DD147" s="115"/>
      <c r="DE147" s="115"/>
      <c r="DF147" s="115"/>
      <c r="DG147" s="115"/>
      <c r="DH147" s="115"/>
      <c r="DI147" s="115"/>
      <c r="DJ147" s="115"/>
      <c r="DK147" s="115"/>
      <c r="DL147" s="115"/>
      <c r="DM147" s="115"/>
      <c r="DN147" s="115"/>
      <c r="DO147" s="115"/>
      <c r="DP147" s="115"/>
      <c r="DQ147" s="115"/>
      <c r="DR147" s="115"/>
      <c r="DS147" s="115"/>
      <c r="DT147" s="115"/>
      <c r="DU147" s="115"/>
      <c r="DV147" s="115"/>
      <c r="DW147" s="115"/>
      <c r="DX147" s="115"/>
      <c r="DY147" s="115"/>
      <c r="DZ147" s="115"/>
      <c r="EA147" s="115"/>
      <c r="EB147" s="115"/>
      <c r="EC147" s="115"/>
      <c r="ED147" s="115"/>
      <c r="EE147" s="115"/>
      <c r="EF147" s="115"/>
      <c r="EG147" s="115"/>
      <c r="EH147" s="115"/>
      <c r="EI147" s="115"/>
      <c r="EJ147" s="115"/>
      <c r="EK147" s="115"/>
      <c r="EL147" s="115"/>
      <c r="EM147" s="115"/>
      <c r="EN147" s="115"/>
      <c r="EO147" s="115"/>
      <c r="EP147" s="115"/>
      <c r="EQ147" s="115"/>
      <c r="ER147" s="115"/>
      <c r="ES147" s="115"/>
      <c r="ET147" s="115"/>
      <c r="EU147" s="115"/>
      <c r="EV147" s="115"/>
      <c r="EW147" s="115"/>
      <c r="EX147" s="115"/>
      <c r="EY147" s="115"/>
      <c r="EZ147" s="115"/>
      <c r="FA147" s="115"/>
      <c r="FB147" s="115"/>
      <c r="FC147" s="115"/>
      <c r="FD147" s="115"/>
      <c r="FE147" s="115"/>
      <c r="FF147" s="115"/>
      <c r="FG147" s="115"/>
      <c r="FH147" s="115"/>
      <c r="FI147" s="115"/>
      <c r="FJ147" s="115"/>
      <c r="FK147" s="115"/>
      <c r="FL147" s="115"/>
      <c r="FM147" s="115"/>
      <c r="FN147" s="115"/>
      <c r="FO147" s="115"/>
      <c r="FP147" s="115"/>
      <c r="FQ147" s="115"/>
      <c r="FR147" s="115"/>
      <c r="FS147" s="115"/>
      <c r="FT147" s="115"/>
      <c r="FU147" s="115"/>
      <c r="FV147" s="115"/>
      <c r="FW147" s="115"/>
      <c r="FX147" s="115"/>
      <c r="FY147" s="115"/>
      <c r="FZ147" s="115"/>
      <c r="GA147" s="115"/>
      <c r="GB147" s="115"/>
      <c r="GC147" s="115"/>
      <c r="GD147" s="115"/>
      <c r="GE147" s="115"/>
      <c r="GF147" s="115"/>
      <c r="GG147" s="115"/>
      <c r="GH147" s="115"/>
      <c r="GI147" s="115"/>
      <c r="GJ147" s="115"/>
      <c r="GK147" s="115"/>
      <c r="GL147" s="115"/>
      <c r="GM147" s="115"/>
      <c r="GN147" s="115"/>
      <c r="GO147" s="115"/>
      <c r="GP147" s="115"/>
      <c r="GQ147" s="115"/>
      <c r="GR147" s="115"/>
      <c r="GS147" s="115"/>
      <c r="GT147" s="115"/>
      <c r="GU147" s="115"/>
      <c r="GV147" s="115"/>
      <c r="GW147" s="115"/>
      <c r="GX147" s="115"/>
      <c r="GY147" s="115"/>
      <c r="GZ147" s="115"/>
      <c r="HA147" s="115"/>
      <c r="HB147" s="115"/>
      <c r="HC147" s="115"/>
      <c r="HD147" s="115"/>
      <c r="HE147" s="115"/>
      <c r="HF147" s="115"/>
      <c r="HG147" s="115"/>
      <c r="HH147" s="115"/>
      <c r="HI147" s="115"/>
      <c r="HJ147" s="115"/>
      <c r="HK147" s="115"/>
      <c r="HL147" s="115"/>
      <c r="HM147" s="115"/>
      <c r="HN147" s="115"/>
      <c r="HO147" s="115"/>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c r="IV147" s="115"/>
    </row>
    <row r="148" spans="67:256" s="71" customFormat="1" ht="18" customHeight="1">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5"/>
      <c r="DG148" s="115"/>
      <c r="DH148" s="115"/>
      <c r="DI148" s="115"/>
      <c r="DJ148" s="115"/>
      <c r="DK148" s="115"/>
      <c r="DL148" s="115"/>
      <c r="DM148" s="115"/>
      <c r="DN148" s="115"/>
      <c r="DO148" s="115"/>
      <c r="DP148" s="115"/>
      <c r="DQ148" s="115"/>
      <c r="DR148" s="115"/>
      <c r="DS148" s="115"/>
      <c r="DT148" s="115"/>
      <c r="DU148" s="115"/>
      <c r="DV148" s="115"/>
      <c r="DW148" s="115"/>
      <c r="DX148" s="115"/>
      <c r="DY148" s="115"/>
      <c r="DZ148" s="115"/>
      <c r="EA148" s="115"/>
      <c r="EB148" s="115"/>
      <c r="EC148" s="115"/>
      <c r="ED148" s="115"/>
      <c r="EE148" s="115"/>
      <c r="EF148" s="115"/>
      <c r="EG148" s="115"/>
      <c r="EH148" s="115"/>
      <c r="EI148" s="115"/>
      <c r="EJ148" s="115"/>
      <c r="EK148" s="115"/>
      <c r="EL148" s="115"/>
      <c r="EM148" s="115"/>
      <c r="EN148" s="115"/>
      <c r="EO148" s="115"/>
      <c r="EP148" s="115"/>
      <c r="EQ148" s="115"/>
      <c r="ER148" s="115"/>
      <c r="ES148" s="115"/>
      <c r="ET148" s="115"/>
      <c r="EU148" s="115"/>
      <c r="EV148" s="115"/>
      <c r="EW148" s="115"/>
      <c r="EX148" s="115"/>
      <c r="EY148" s="115"/>
      <c r="EZ148" s="115"/>
      <c r="FA148" s="115"/>
      <c r="FB148" s="115"/>
      <c r="FC148" s="115"/>
      <c r="FD148" s="115"/>
      <c r="FE148" s="115"/>
      <c r="FF148" s="115"/>
      <c r="FG148" s="115"/>
      <c r="FH148" s="115"/>
      <c r="FI148" s="115"/>
      <c r="FJ148" s="115"/>
      <c r="FK148" s="115"/>
      <c r="FL148" s="115"/>
      <c r="FM148" s="115"/>
      <c r="FN148" s="115"/>
      <c r="FO148" s="115"/>
      <c r="FP148" s="115"/>
      <c r="FQ148" s="115"/>
      <c r="FR148" s="115"/>
      <c r="FS148" s="115"/>
      <c r="FT148" s="115"/>
      <c r="FU148" s="115"/>
      <c r="FV148" s="115"/>
      <c r="FW148" s="115"/>
      <c r="FX148" s="115"/>
      <c r="FY148" s="115"/>
      <c r="FZ148" s="115"/>
      <c r="GA148" s="115"/>
      <c r="GB148" s="115"/>
      <c r="GC148" s="115"/>
      <c r="GD148" s="115"/>
      <c r="GE148" s="115"/>
      <c r="GF148" s="115"/>
      <c r="GG148" s="115"/>
      <c r="GH148" s="115"/>
      <c r="GI148" s="115"/>
      <c r="GJ148" s="115"/>
      <c r="GK148" s="115"/>
      <c r="GL148" s="115"/>
      <c r="GM148" s="115"/>
      <c r="GN148" s="115"/>
      <c r="GO148" s="115"/>
      <c r="GP148" s="115"/>
      <c r="GQ148" s="115"/>
      <c r="GR148" s="115"/>
      <c r="GS148" s="115"/>
      <c r="GT148" s="115"/>
      <c r="GU148" s="115"/>
      <c r="GV148" s="115"/>
      <c r="GW148" s="115"/>
      <c r="GX148" s="115"/>
      <c r="GY148" s="115"/>
      <c r="GZ148" s="115"/>
      <c r="HA148" s="115"/>
      <c r="HB148" s="115"/>
      <c r="HC148" s="115"/>
      <c r="HD148" s="115"/>
      <c r="HE148" s="115"/>
      <c r="HF148" s="115"/>
      <c r="HG148" s="115"/>
      <c r="HH148" s="115"/>
      <c r="HI148" s="115"/>
      <c r="HJ148" s="115"/>
      <c r="HK148" s="115"/>
      <c r="HL148" s="115"/>
      <c r="HM148" s="115"/>
      <c r="HN148" s="115"/>
      <c r="HO148" s="115"/>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c r="IV148" s="115"/>
    </row>
    <row r="149" spans="67:256" s="71" customFormat="1" ht="18" customHeight="1">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5"/>
      <c r="DQ149" s="115"/>
      <c r="DR149" s="115"/>
      <c r="DS149" s="115"/>
      <c r="DT149" s="115"/>
      <c r="DU149" s="115"/>
      <c r="DV149" s="115"/>
      <c r="DW149" s="115"/>
      <c r="DX149" s="115"/>
      <c r="DY149" s="115"/>
      <c r="DZ149" s="115"/>
      <c r="EA149" s="115"/>
      <c r="EB149" s="115"/>
      <c r="EC149" s="115"/>
      <c r="ED149" s="115"/>
      <c r="EE149" s="115"/>
      <c r="EF149" s="115"/>
      <c r="EG149" s="115"/>
      <c r="EH149" s="115"/>
      <c r="EI149" s="115"/>
      <c r="EJ149" s="115"/>
      <c r="EK149" s="115"/>
      <c r="EL149" s="115"/>
      <c r="EM149" s="115"/>
      <c r="EN149" s="115"/>
      <c r="EO149" s="115"/>
      <c r="EP149" s="115"/>
      <c r="EQ149" s="115"/>
      <c r="ER149" s="115"/>
      <c r="ES149" s="115"/>
      <c r="ET149" s="115"/>
      <c r="EU149" s="115"/>
      <c r="EV149" s="115"/>
      <c r="EW149" s="115"/>
      <c r="EX149" s="115"/>
      <c r="EY149" s="115"/>
      <c r="EZ149" s="115"/>
      <c r="FA149" s="115"/>
      <c r="FB149" s="115"/>
      <c r="FC149" s="115"/>
      <c r="FD149" s="115"/>
      <c r="FE149" s="115"/>
      <c r="FF149" s="115"/>
      <c r="FG149" s="115"/>
      <c r="FH149" s="115"/>
      <c r="FI149" s="115"/>
      <c r="FJ149" s="115"/>
      <c r="FK149" s="115"/>
      <c r="FL149" s="115"/>
      <c r="FM149" s="115"/>
      <c r="FN149" s="115"/>
      <c r="FO149" s="115"/>
      <c r="FP149" s="115"/>
      <c r="FQ149" s="115"/>
      <c r="FR149" s="115"/>
      <c r="FS149" s="115"/>
      <c r="FT149" s="115"/>
      <c r="FU149" s="115"/>
      <c r="FV149" s="115"/>
      <c r="FW149" s="115"/>
      <c r="FX149" s="115"/>
      <c r="FY149" s="115"/>
      <c r="FZ149" s="115"/>
      <c r="GA149" s="115"/>
      <c r="GB149" s="115"/>
      <c r="GC149" s="115"/>
      <c r="GD149" s="115"/>
      <c r="GE149" s="115"/>
      <c r="GF149" s="115"/>
      <c r="GG149" s="115"/>
      <c r="GH149" s="115"/>
      <c r="GI149" s="115"/>
      <c r="GJ149" s="115"/>
      <c r="GK149" s="115"/>
      <c r="GL149" s="115"/>
      <c r="GM149" s="115"/>
      <c r="GN149" s="115"/>
      <c r="GO149" s="115"/>
      <c r="GP149" s="115"/>
      <c r="GQ149" s="115"/>
      <c r="GR149" s="115"/>
      <c r="GS149" s="115"/>
      <c r="GT149" s="115"/>
      <c r="GU149" s="115"/>
      <c r="GV149" s="115"/>
      <c r="GW149" s="115"/>
      <c r="GX149" s="115"/>
      <c r="GY149" s="115"/>
      <c r="GZ149" s="115"/>
      <c r="HA149" s="115"/>
      <c r="HB149" s="115"/>
      <c r="HC149" s="115"/>
      <c r="HD149" s="115"/>
      <c r="HE149" s="115"/>
      <c r="HF149" s="115"/>
      <c r="HG149" s="115"/>
      <c r="HH149" s="115"/>
      <c r="HI149" s="115"/>
      <c r="HJ149" s="115"/>
      <c r="HK149" s="115"/>
      <c r="HL149" s="115"/>
      <c r="HM149" s="115"/>
      <c r="HN149" s="115"/>
      <c r="HO149" s="115"/>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c r="IV149" s="115"/>
    </row>
  </sheetData>
  <sheetProtection password="CC4B" sheet="1" formatColumns="0" formatRows="0"/>
  <mergeCells count="880">
    <mergeCell ref="BC126:BK126"/>
    <mergeCell ref="AO129:BK129"/>
    <mergeCell ref="BL129:CF129"/>
    <mergeCell ref="CH129:CP129"/>
    <mergeCell ref="CQ129:DC129"/>
    <mergeCell ref="AO130:BK130"/>
    <mergeCell ref="BL130:CF130"/>
    <mergeCell ref="CH130:CP130"/>
    <mergeCell ref="CQ130:DC130"/>
    <mergeCell ref="AO127:BK127"/>
    <mergeCell ref="BL127:CF127"/>
    <mergeCell ref="CH127:CP127"/>
    <mergeCell ref="CQ127:DC127"/>
    <mergeCell ref="AO128:BK128"/>
    <mergeCell ref="BL128:CF128"/>
    <mergeCell ref="CH128:CP128"/>
    <mergeCell ref="CQ128:DC128"/>
    <mergeCell ref="CN126:CP126"/>
    <mergeCell ref="CQ126:CS126"/>
    <mergeCell ref="CK125:CM125"/>
    <mergeCell ref="CN125:CP125"/>
    <mergeCell ref="CQ125:CS125"/>
    <mergeCell ref="CT126:DC126"/>
    <mergeCell ref="CT125:DC125"/>
    <mergeCell ref="A126:C126"/>
    <mergeCell ref="D126:F126"/>
    <mergeCell ref="G126:I126"/>
    <mergeCell ref="J126:AN126"/>
    <mergeCell ref="AO126:AV126"/>
    <mergeCell ref="AW126:BB126"/>
    <mergeCell ref="BL126:CF126"/>
    <mergeCell ref="CH126:CJ126"/>
    <mergeCell ref="CK126:CM126"/>
    <mergeCell ref="CT124:DC124"/>
    <mergeCell ref="A125:C125"/>
    <mergeCell ref="D125:F125"/>
    <mergeCell ref="G125:I125"/>
    <mergeCell ref="J125:AN125"/>
    <mergeCell ref="AO125:AV125"/>
    <mergeCell ref="AW125:BB125"/>
    <mergeCell ref="CK123:CM123"/>
    <mergeCell ref="CN123:CP123"/>
    <mergeCell ref="CQ123:CS123"/>
    <mergeCell ref="BC125:BK125"/>
    <mergeCell ref="BL125:CF125"/>
    <mergeCell ref="CH125:CJ125"/>
    <mergeCell ref="BC124:BK124"/>
    <mergeCell ref="BL124:CF124"/>
    <mergeCell ref="CH124:CJ124"/>
    <mergeCell ref="CT123:DC123"/>
    <mergeCell ref="A124:C124"/>
    <mergeCell ref="D124:F124"/>
    <mergeCell ref="G124:I124"/>
    <mergeCell ref="J124:AN124"/>
    <mergeCell ref="AO124:AV124"/>
    <mergeCell ref="AW124:BB124"/>
    <mergeCell ref="CK124:CM124"/>
    <mergeCell ref="CN124:CP124"/>
    <mergeCell ref="CQ124:CS124"/>
    <mergeCell ref="CT122:DC122"/>
    <mergeCell ref="A123:C123"/>
    <mergeCell ref="D123:F123"/>
    <mergeCell ref="G123:I123"/>
    <mergeCell ref="J123:AN123"/>
    <mergeCell ref="AO123:AV123"/>
    <mergeCell ref="AW123:BB123"/>
    <mergeCell ref="BC123:BK123"/>
    <mergeCell ref="BL123:CF123"/>
    <mergeCell ref="CH123:CJ123"/>
    <mergeCell ref="BC122:BK122"/>
    <mergeCell ref="BL122:CF122"/>
    <mergeCell ref="CH122:CJ122"/>
    <mergeCell ref="CK122:CM122"/>
    <mergeCell ref="CN122:CP122"/>
    <mergeCell ref="CQ122:CS122"/>
    <mergeCell ref="CK121:CM121"/>
    <mergeCell ref="CN121:CP121"/>
    <mergeCell ref="CQ121:CS121"/>
    <mergeCell ref="CT121:DC121"/>
    <mergeCell ref="A122:C122"/>
    <mergeCell ref="D122:F122"/>
    <mergeCell ref="G122:I122"/>
    <mergeCell ref="J122:AN122"/>
    <mergeCell ref="AO122:AV122"/>
    <mergeCell ref="AW122:BB122"/>
    <mergeCell ref="CT120:DC120"/>
    <mergeCell ref="A121:C121"/>
    <mergeCell ref="D121:F121"/>
    <mergeCell ref="G121:I121"/>
    <mergeCell ref="J121:AN121"/>
    <mergeCell ref="AO121:AV121"/>
    <mergeCell ref="AW121:BB121"/>
    <mergeCell ref="BC121:BK121"/>
    <mergeCell ref="BL121:CF121"/>
    <mergeCell ref="CH121:CJ121"/>
    <mergeCell ref="BC120:BK120"/>
    <mergeCell ref="BL120:CF120"/>
    <mergeCell ref="CH120:CJ120"/>
    <mergeCell ref="CK120:CM120"/>
    <mergeCell ref="CN120:CP120"/>
    <mergeCell ref="CQ120:CS120"/>
    <mergeCell ref="CK119:CM119"/>
    <mergeCell ref="CN119:CP119"/>
    <mergeCell ref="CQ119:CS119"/>
    <mergeCell ref="CT119:DC119"/>
    <mergeCell ref="A120:C120"/>
    <mergeCell ref="D120:F120"/>
    <mergeCell ref="G120:I120"/>
    <mergeCell ref="J120:AN120"/>
    <mergeCell ref="AO120:AV120"/>
    <mergeCell ref="AW120:BB120"/>
    <mergeCell ref="CT118:DC118"/>
    <mergeCell ref="A119:C119"/>
    <mergeCell ref="D119:F119"/>
    <mergeCell ref="G119:I119"/>
    <mergeCell ref="J119:AN119"/>
    <mergeCell ref="AO119:AV119"/>
    <mergeCell ref="AW119:BB119"/>
    <mergeCell ref="BC119:BK119"/>
    <mergeCell ref="BL119:CF119"/>
    <mergeCell ref="CH119:CJ119"/>
    <mergeCell ref="BC118:BK118"/>
    <mergeCell ref="BL118:CF118"/>
    <mergeCell ref="CH118:CJ118"/>
    <mergeCell ref="CK118:CM118"/>
    <mergeCell ref="CN118:CP118"/>
    <mergeCell ref="CQ118:CS118"/>
    <mergeCell ref="CK117:CM117"/>
    <mergeCell ref="CN117:CP117"/>
    <mergeCell ref="CQ117:CS117"/>
    <mergeCell ref="CT117:DC117"/>
    <mergeCell ref="A118:C118"/>
    <mergeCell ref="D118:F118"/>
    <mergeCell ref="G118:I118"/>
    <mergeCell ref="J118:AN118"/>
    <mergeCell ref="AO118:AV118"/>
    <mergeCell ref="AW118:BB118"/>
    <mergeCell ref="CT116:DC116"/>
    <mergeCell ref="A117:C117"/>
    <mergeCell ref="D117:F117"/>
    <mergeCell ref="G117:I117"/>
    <mergeCell ref="J117:AN117"/>
    <mergeCell ref="AO117:AV117"/>
    <mergeCell ref="AW117:BB117"/>
    <mergeCell ref="BC117:BK117"/>
    <mergeCell ref="BL117:CF117"/>
    <mergeCell ref="CH117:CJ117"/>
    <mergeCell ref="BC116:BK116"/>
    <mergeCell ref="BL116:CF116"/>
    <mergeCell ref="CH116:CJ116"/>
    <mergeCell ref="CK116:CM116"/>
    <mergeCell ref="CN116:CP116"/>
    <mergeCell ref="CQ116:CS116"/>
    <mergeCell ref="CK115:CM115"/>
    <mergeCell ref="CN115:CP115"/>
    <mergeCell ref="CQ115:CS115"/>
    <mergeCell ref="CT115:DC115"/>
    <mergeCell ref="A116:C116"/>
    <mergeCell ref="D116:F116"/>
    <mergeCell ref="G116:I116"/>
    <mergeCell ref="J116:AN116"/>
    <mergeCell ref="AO116:AV116"/>
    <mergeCell ref="AW116:BB116"/>
    <mergeCell ref="CT114:DC114"/>
    <mergeCell ref="A115:C115"/>
    <mergeCell ref="D115:F115"/>
    <mergeCell ref="G115:I115"/>
    <mergeCell ref="J115:AN115"/>
    <mergeCell ref="AO115:AV115"/>
    <mergeCell ref="AW115:BB115"/>
    <mergeCell ref="BC115:BK115"/>
    <mergeCell ref="BL115:CF115"/>
    <mergeCell ref="CH115:CJ115"/>
    <mergeCell ref="BC114:BK114"/>
    <mergeCell ref="BL114:CF114"/>
    <mergeCell ref="CH114:CJ114"/>
    <mergeCell ref="CK114:CM114"/>
    <mergeCell ref="CN114:CP114"/>
    <mergeCell ref="CQ114:CS114"/>
    <mergeCell ref="CK113:CM113"/>
    <mergeCell ref="CN113:CP113"/>
    <mergeCell ref="CQ113:CS113"/>
    <mergeCell ref="CT113:DC113"/>
    <mergeCell ref="A114:C114"/>
    <mergeCell ref="D114:F114"/>
    <mergeCell ref="G114:I114"/>
    <mergeCell ref="J114:AN114"/>
    <mergeCell ref="AO114:AV114"/>
    <mergeCell ref="AW114:BB114"/>
    <mergeCell ref="CT112:DC112"/>
    <mergeCell ref="A113:C113"/>
    <mergeCell ref="D113:F113"/>
    <mergeCell ref="G113:I113"/>
    <mergeCell ref="J113:AN113"/>
    <mergeCell ref="AO113:AV113"/>
    <mergeCell ref="AW113:BB113"/>
    <mergeCell ref="BC113:BK113"/>
    <mergeCell ref="BL113:CF113"/>
    <mergeCell ref="CH113:CJ113"/>
    <mergeCell ref="BC112:BK112"/>
    <mergeCell ref="BL112:CF112"/>
    <mergeCell ref="CH112:CJ112"/>
    <mergeCell ref="CK112:CM112"/>
    <mergeCell ref="CN112:CP112"/>
    <mergeCell ref="CQ112:CS112"/>
    <mergeCell ref="A112:C112"/>
    <mergeCell ref="D112:F112"/>
    <mergeCell ref="G112:I112"/>
    <mergeCell ref="J112:AN112"/>
    <mergeCell ref="AO112:AV112"/>
    <mergeCell ref="AW112:BB112"/>
    <mergeCell ref="BL111:CF111"/>
    <mergeCell ref="CH111:CJ111"/>
    <mergeCell ref="CK111:CM111"/>
    <mergeCell ref="CN111:CP111"/>
    <mergeCell ref="CQ111:CS111"/>
    <mergeCell ref="CT111:DC111"/>
    <mergeCell ref="BL110:CG110"/>
    <mergeCell ref="CH110:CS110"/>
    <mergeCell ref="CT110:DC110"/>
    <mergeCell ref="A111:C111"/>
    <mergeCell ref="D111:F111"/>
    <mergeCell ref="G111:I111"/>
    <mergeCell ref="J111:AN111"/>
    <mergeCell ref="AO111:AV111"/>
    <mergeCell ref="AW111:BB111"/>
    <mergeCell ref="BC111:BK111"/>
    <mergeCell ref="A110:C110"/>
    <mergeCell ref="D110:I110"/>
    <mergeCell ref="J110:AN110"/>
    <mergeCell ref="AO110:AV110"/>
    <mergeCell ref="AW110:BB110"/>
    <mergeCell ref="BC110:BK110"/>
    <mergeCell ref="B105:M105"/>
    <mergeCell ref="N105:O105"/>
    <mergeCell ref="P105:V105"/>
    <mergeCell ref="W105:Y105"/>
    <mergeCell ref="AA105:AY105"/>
    <mergeCell ref="A107:Z108"/>
    <mergeCell ref="AA107:AY108"/>
    <mergeCell ref="B103:Y103"/>
    <mergeCell ref="AA103:AY103"/>
    <mergeCell ref="B104:M104"/>
    <mergeCell ref="N104:O104"/>
    <mergeCell ref="P104:V104"/>
    <mergeCell ref="W104:Y104"/>
    <mergeCell ref="AA104:AY104"/>
    <mergeCell ref="B101:Y101"/>
    <mergeCell ref="AA101:AY101"/>
    <mergeCell ref="BC101:BO101"/>
    <mergeCell ref="BU101:CX101"/>
    <mergeCell ref="B102:Y102"/>
    <mergeCell ref="AA102:AY102"/>
    <mergeCell ref="BC102:BO102"/>
    <mergeCell ref="BU102:CX102"/>
    <mergeCell ref="A97:J97"/>
    <mergeCell ref="K97:AZ98"/>
    <mergeCell ref="BC97:BO98"/>
    <mergeCell ref="BP97:DC98"/>
    <mergeCell ref="A98:J98"/>
    <mergeCell ref="A99:S99"/>
    <mergeCell ref="T99:AZ99"/>
    <mergeCell ref="BC99:BO100"/>
    <mergeCell ref="BP99:DC100"/>
    <mergeCell ref="CW95:CZ95"/>
    <mergeCell ref="DA95:DC95"/>
    <mergeCell ref="A96:T96"/>
    <mergeCell ref="U96:W96"/>
    <mergeCell ref="X96:Z96"/>
    <mergeCell ref="AA96:AC96"/>
    <mergeCell ref="AD96:AF96"/>
    <mergeCell ref="AG96:AI96"/>
    <mergeCell ref="AJ96:AL96"/>
    <mergeCell ref="AM96:AO96"/>
    <mergeCell ref="A93:AO93"/>
    <mergeCell ref="CC95:CH95"/>
    <mergeCell ref="CI95:CL95"/>
    <mergeCell ref="CM95:CO95"/>
    <mergeCell ref="CP95:CS95"/>
    <mergeCell ref="CT95:CV95"/>
    <mergeCell ref="AR91:BG91"/>
    <mergeCell ref="BH91:CA91"/>
    <mergeCell ref="CB91:CQ91"/>
    <mergeCell ref="CR91:DC91"/>
    <mergeCell ref="AG92:BY92"/>
    <mergeCell ref="CM92:CQ92"/>
    <mergeCell ref="CR92:DC92"/>
    <mergeCell ref="AR89:BG89"/>
    <mergeCell ref="BH89:CA89"/>
    <mergeCell ref="CB89:CQ89"/>
    <mergeCell ref="CR89:DC89"/>
    <mergeCell ref="AR90:BG90"/>
    <mergeCell ref="BH90:CA90"/>
    <mergeCell ref="CB90:CQ90"/>
    <mergeCell ref="CR90:DC90"/>
    <mergeCell ref="CB87:CQ87"/>
    <mergeCell ref="CR87:DC87"/>
    <mergeCell ref="AR88:BG88"/>
    <mergeCell ref="BH88:CA88"/>
    <mergeCell ref="CB88:CQ88"/>
    <mergeCell ref="CR88:DC88"/>
    <mergeCell ref="AR86:BG86"/>
    <mergeCell ref="BH86:CA86"/>
    <mergeCell ref="CB86:CQ86"/>
    <mergeCell ref="CR86:DC86"/>
    <mergeCell ref="B87:E90"/>
    <mergeCell ref="F87:P90"/>
    <mergeCell ref="Q87:AA90"/>
    <mergeCell ref="AB87:AL90"/>
    <mergeCell ref="AR87:BG87"/>
    <mergeCell ref="BH87:CA87"/>
    <mergeCell ref="BC80:BK80"/>
    <mergeCell ref="AO83:BK83"/>
    <mergeCell ref="BL83:CF83"/>
    <mergeCell ref="CH83:CP83"/>
    <mergeCell ref="CQ83:DC83"/>
    <mergeCell ref="AO84:BK84"/>
    <mergeCell ref="BL84:CF84"/>
    <mergeCell ref="CH84:CP84"/>
    <mergeCell ref="CQ84:DC84"/>
    <mergeCell ref="AO81:BK81"/>
    <mergeCell ref="BL81:CF81"/>
    <mergeCell ref="CH81:CP81"/>
    <mergeCell ref="CQ81:DC81"/>
    <mergeCell ref="AO82:BK82"/>
    <mergeCell ref="BL82:CF82"/>
    <mergeCell ref="CH82:CP82"/>
    <mergeCell ref="CQ82:DC82"/>
    <mergeCell ref="CN80:CP80"/>
    <mergeCell ref="CQ80:CS80"/>
    <mergeCell ref="CK79:CM79"/>
    <mergeCell ref="CN79:CP79"/>
    <mergeCell ref="CQ79:CS79"/>
    <mergeCell ref="CT80:DC80"/>
    <mergeCell ref="CT79:DC79"/>
    <mergeCell ref="A80:C80"/>
    <mergeCell ref="D80:F80"/>
    <mergeCell ref="G80:I80"/>
    <mergeCell ref="J80:AN80"/>
    <mergeCell ref="AO80:AV80"/>
    <mergeCell ref="AW80:BB80"/>
    <mergeCell ref="BL80:CF80"/>
    <mergeCell ref="CH80:CJ80"/>
    <mergeCell ref="CK80:CM80"/>
    <mergeCell ref="CT78:DC78"/>
    <mergeCell ref="A79:C79"/>
    <mergeCell ref="D79:F79"/>
    <mergeCell ref="G79:I79"/>
    <mergeCell ref="J79:AN79"/>
    <mergeCell ref="AO79:AV79"/>
    <mergeCell ref="AW79:BB79"/>
    <mergeCell ref="CK77:CM77"/>
    <mergeCell ref="CN77:CP77"/>
    <mergeCell ref="CQ77:CS77"/>
    <mergeCell ref="BC79:BK79"/>
    <mergeCell ref="BL79:CF79"/>
    <mergeCell ref="CH79:CJ79"/>
    <mergeCell ref="BC78:BK78"/>
    <mergeCell ref="BL78:CF78"/>
    <mergeCell ref="CH78:CJ78"/>
    <mergeCell ref="CT77:DC77"/>
    <mergeCell ref="A78:C78"/>
    <mergeCell ref="D78:F78"/>
    <mergeCell ref="G78:I78"/>
    <mergeCell ref="J78:AN78"/>
    <mergeCell ref="AO78:AV78"/>
    <mergeCell ref="AW78:BB78"/>
    <mergeCell ref="CK78:CM78"/>
    <mergeCell ref="CN78:CP78"/>
    <mergeCell ref="CQ78:CS78"/>
    <mergeCell ref="CT76:DC76"/>
    <mergeCell ref="A77:C77"/>
    <mergeCell ref="D77:F77"/>
    <mergeCell ref="G77:I77"/>
    <mergeCell ref="J77:AN77"/>
    <mergeCell ref="AO77:AV77"/>
    <mergeCell ref="AW77:BB77"/>
    <mergeCell ref="BC77:BK77"/>
    <mergeCell ref="BL77:CF77"/>
    <mergeCell ref="CH77:CJ77"/>
    <mergeCell ref="BC76:BK76"/>
    <mergeCell ref="BL76:CF76"/>
    <mergeCell ref="CH76:CJ76"/>
    <mergeCell ref="CK76:CM76"/>
    <mergeCell ref="CN76:CP76"/>
    <mergeCell ref="CQ76:CS76"/>
    <mergeCell ref="CK75:CM75"/>
    <mergeCell ref="CN75:CP75"/>
    <mergeCell ref="CQ75:CS75"/>
    <mergeCell ref="CT75:DC75"/>
    <mergeCell ref="A76:C76"/>
    <mergeCell ref="D76:F76"/>
    <mergeCell ref="G76:I76"/>
    <mergeCell ref="J76:AN76"/>
    <mergeCell ref="AO76:AV76"/>
    <mergeCell ref="AW76:BB76"/>
    <mergeCell ref="CT74:DC74"/>
    <mergeCell ref="A75:C75"/>
    <mergeCell ref="D75:F75"/>
    <mergeCell ref="G75:I75"/>
    <mergeCell ref="J75:AN75"/>
    <mergeCell ref="AO75:AV75"/>
    <mergeCell ref="AW75:BB75"/>
    <mergeCell ref="BC75:BK75"/>
    <mergeCell ref="BL75:CF75"/>
    <mergeCell ref="CH75:CJ75"/>
    <mergeCell ref="BC74:BK74"/>
    <mergeCell ref="BL74:CF74"/>
    <mergeCell ref="CH74:CJ74"/>
    <mergeCell ref="CK74:CM74"/>
    <mergeCell ref="CN74:CP74"/>
    <mergeCell ref="CQ74:CS74"/>
    <mergeCell ref="CK73:CM73"/>
    <mergeCell ref="CN73:CP73"/>
    <mergeCell ref="CQ73:CS73"/>
    <mergeCell ref="CT73:DC73"/>
    <mergeCell ref="A74:C74"/>
    <mergeCell ref="D74:F74"/>
    <mergeCell ref="G74:I74"/>
    <mergeCell ref="J74:AN74"/>
    <mergeCell ref="AO74:AV74"/>
    <mergeCell ref="AW74:BB74"/>
    <mergeCell ref="CT72:DC72"/>
    <mergeCell ref="A73:C73"/>
    <mergeCell ref="D73:F73"/>
    <mergeCell ref="G73:I73"/>
    <mergeCell ref="J73:AN73"/>
    <mergeCell ref="AO73:AV73"/>
    <mergeCell ref="AW73:BB73"/>
    <mergeCell ref="BC73:BK73"/>
    <mergeCell ref="BL73:CF73"/>
    <mergeCell ref="CH73:CJ73"/>
    <mergeCell ref="BC72:BK72"/>
    <mergeCell ref="BL72:CF72"/>
    <mergeCell ref="CH72:CJ72"/>
    <mergeCell ref="CK72:CM72"/>
    <mergeCell ref="CN72:CP72"/>
    <mergeCell ref="CQ72:CS72"/>
    <mergeCell ref="CK71:CM71"/>
    <mergeCell ref="CN71:CP71"/>
    <mergeCell ref="CQ71:CS71"/>
    <mergeCell ref="CT71:DC71"/>
    <mergeCell ref="A72:C72"/>
    <mergeCell ref="D72:F72"/>
    <mergeCell ref="G72:I72"/>
    <mergeCell ref="J72:AN72"/>
    <mergeCell ref="AO72:AV72"/>
    <mergeCell ref="AW72:BB72"/>
    <mergeCell ref="CT70:DC70"/>
    <mergeCell ref="A71:C71"/>
    <mergeCell ref="D71:F71"/>
    <mergeCell ref="G71:I71"/>
    <mergeCell ref="J71:AN71"/>
    <mergeCell ref="AO71:AV71"/>
    <mergeCell ref="AW71:BB71"/>
    <mergeCell ref="BC71:BK71"/>
    <mergeCell ref="BL71:CF71"/>
    <mergeCell ref="CH71:CJ71"/>
    <mergeCell ref="BC70:BK70"/>
    <mergeCell ref="BL70:CF70"/>
    <mergeCell ref="CH70:CJ70"/>
    <mergeCell ref="CK70:CM70"/>
    <mergeCell ref="CN70:CP70"/>
    <mergeCell ref="CQ70:CS70"/>
    <mergeCell ref="CK69:CM69"/>
    <mergeCell ref="CN69:CP69"/>
    <mergeCell ref="CQ69:CS69"/>
    <mergeCell ref="CT69:DC69"/>
    <mergeCell ref="A70:C70"/>
    <mergeCell ref="D70:F70"/>
    <mergeCell ref="G70:I70"/>
    <mergeCell ref="J70:AN70"/>
    <mergeCell ref="AO70:AV70"/>
    <mergeCell ref="AW70:BB70"/>
    <mergeCell ref="CT68:DC68"/>
    <mergeCell ref="A69:C69"/>
    <mergeCell ref="D69:F69"/>
    <mergeCell ref="G69:I69"/>
    <mergeCell ref="J69:AN69"/>
    <mergeCell ref="AO69:AV69"/>
    <mergeCell ref="AW69:BB69"/>
    <mergeCell ref="BC69:BK69"/>
    <mergeCell ref="BL69:CF69"/>
    <mergeCell ref="CH69:CJ69"/>
    <mergeCell ref="BC68:BK68"/>
    <mergeCell ref="BL68:CF68"/>
    <mergeCell ref="CH68:CJ68"/>
    <mergeCell ref="CK68:CM68"/>
    <mergeCell ref="CN68:CP68"/>
    <mergeCell ref="CQ68:CS68"/>
    <mergeCell ref="CK67:CM67"/>
    <mergeCell ref="CN67:CP67"/>
    <mergeCell ref="CQ67:CS67"/>
    <mergeCell ref="CT67:DC67"/>
    <mergeCell ref="A68:C68"/>
    <mergeCell ref="D68:F68"/>
    <mergeCell ref="G68:I68"/>
    <mergeCell ref="J68:AN68"/>
    <mergeCell ref="AO68:AV68"/>
    <mergeCell ref="AW68:BB68"/>
    <mergeCell ref="CT66:DC66"/>
    <mergeCell ref="A67:C67"/>
    <mergeCell ref="D67:F67"/>
    <mergeCell ref="G67:I67"/>
    <mergeCell ref="J67:AN67"/>
    <mergeCell ref="AO67:AV67"/>
    <mergeCell ref="AW67:BB67"/>
    <mergeCell ref="BC67:BK67"/>
    <mergeCell ref="BL67:CF67"/>
    <mergeCell ref="CH67:CJ67"/>
    <mergeCell ref="BC66:BK66"/>
    <mergeCell ref="BL66:CF66"/>
    <mergeCell ref="CH66:CJ66"/>
    <mergeCell ref="CK66:CM66"/>
    <mergeCell ref="CN66:CP66"/>
    <mergeCell ref="CQ66:CS66"/>
    <mergeCell ref="A66:C66"/>
    <mergeCell ref="D66:F66"/>
    <mergeCell ref="G66:I66"/>
    <mergeCell ref="J66:AN66"/>
    <mergeCell ref="AO66:AV66"/>
    <mergeCell ref="AW66:BB66"/>
    <mergeCell ref="BL65:CF65"/>
    <mergeCell ref="CH65:CJ65"/>
    <mergeCell ref="CK65:CM65"/>
    <mergeCell ref="CN65:CP65"/>
    <mergeCell ref="CQ65:CS65"/>
    <mergeCell ref="CT65:DC65"/>
    <mergeCell ref="BL64:CG64"/>
    <mergeCell ref="CH64:CS64"/>
    <mergeCell ref="CT64:DC64"/>
    <mergeCell ref="A65:C65"/>
    <mergeCell ref="D65:F65"/>
    <mergeCell ref="G65:I65"/>
    <mergeCell ref="J65:AN65"/>
    <mergeCell ref="AO65:AV65"/>
    <mergeCell ref="AW65:BB65"/>
    <mergeCell ref="BC65:BK65"/>
    <mergeCell ref="A64:C64"/>
    <mergeCell ref="D64:I64"/>
    <mergeCell ref="J64:AN64"/>
    <mergeCell ref="AO64:AV64"/>
    <mergeCell ref="AW64:BB64"/>
    <mergeCell ref="BC64:BK64"/>
    <mergeCell ref="B59:M59"/>
    <mergeCell ref="N59:O59"/>
    <mergeCell ref="P59:V59"/>
    <mergeCell ref="W59:Y59"/>
    <mergeCell ref="AA59:AY59"/>
    <mergeCell ref="A61:Z62"/>
    <mergeCell ref="AA61:AY62"/>
    <mergeCell ref="B57:Y57"/>
    <mergeCell ref="AA57:AY57"/>
    <mergeCell ref="B58:M58"/>
    <mergeCell ref="N58:O58"/>
    <mergeCell ref="P58:V58"/>
    <mergeCell ref="W58:Y58"/>
    <mergeCell ref="AA58:AY58"/>
    <mergeCell ref="B55:Y55"/>
    <mergeCell ref="AA55:AY55"/>
    <mergeCell ref="BC55:BO55"/>
    <mergeCell ref="BU55:CX55"/>
    <mergeCell ref="B56:Y56"/>
    <mergeCell ref="AA56:AY56"/>
    <mergeCell ref="BC56:BO56"/>
    <mergeCell ref="BU56:CX56"/>
    <mergeCell ref="A51:J51"/>
    <mergeCell ref="K51:AZ52"/>
    <mergeCell ref="BC51:BO52"/>
    <mergeCell ref="BP51:DC52"/>
    <mergeCell ref="A52:J52"/>
    <mergeCell ref="A53:S53"/>
    <mergeCell ref="T53:AZ53"/>
    <mergeCell ref="BC53:BO54"/>
    <mergeCell ref="BP53:DC54"/>
    <mergeCell ref="CW49:CZ49"/>
    <mergeCell ref="DA49:DC49"/>
    <mergeCell ref="A50:T50"/>
    <mergeCell ref="U50:W50"/>
    <mergeCell ref="X50:Z50"/>
    <mergeCell ref="AA50:AC50"/>
    <mergeCell ref="AD50:AF50"/>
    <mergeCell ref="AG50:AI50"/>
    <mergeCell ref="AJ50:AL50"/>
    <mergeCell ref="AM50:AO50"/>
    <mergeCell ref="A47:AO47"/>
    <mergeCell ref="CC49:CH49"/>
    <mergeCell ref="CI49:CL49"/>
    <mergeCell ref="CM49:CO49"/>
    <mergeCell ref="CP49:CS49"/>
    <mergeCell ref="CT49:CV49"/>
    <mergeCell ref="AO39:BK39"/>
    <mergeCell ref="BL39:CF39"/>
    <mergeCell ref="CH39:CP39"/>
    <mergeCell ref="CQ39:DC39"/>
    <mergeCell ref="AG46:BY46"/>
    <mergeCell ref="CM46:CQ46"/>
    <mergeCell ref="CR46:DC46"/>
    <mergeCell ref="AO37:BK37"/>
    <mergeCell ref="BL37:CF37"/>
    <mergeCell ref="CH37:CP37"/>
    <mergeCell ref="CQ37:DC37"/>
    <mergeCell ref="AO38:BK38"/>
    <mergeCell ref="BL38:CF38"/>
    <mergeCell ref="CH38:CP38"/>
    <mergeCell ref="CQ38:DC38"/>
    <mergeCell ref="CK35:CM35"/>
    <mergeCell ref="CN35:CP35"/>
    <mergeCell ref="CQ35:CS35"/>
    <mergeCell ref="CT35:DC35"/>
    <mergeCell ref="AO36:BK36"/>
    <mergeCell ref="BL36:CF36"/>
    <mergeCell ref="CH36:CP36"/>
    <mergeCell ref="CQ36:DC36"/>
    <mergeCell ref="CT34:DC34"/>
    <mergeCell ref="A35:C35"/>
    <mergeCell ref="D35:F35"/>
    <mergeCell ref="G35:I35"/>
    <mergeCell ref="J35:AN35"/>
    <mergeCell ref="AO35:AV35"/>
    <mergeCell ref="AW35:BB35"/>
    <mergeCell ref="BC35:BK35"/>
    <mergeCell ref="BL35:CF35"/>
    <mergeCell ref="CH35:CJ35"/>
    <mergeCell ref="BC34:BK34"/>
    <mergeCell ref="BL34:CF34"/>
    <mergeCell ref="CH34:CJ34"/>
    <mergeCell ref="CK34:CM34"/>
    <mergeCell ref="CN34:CP34"/>
    <mergeCell ref="CQ34:CS34"/>
    <mergeCell ref="CK33:CM33"/>
    <mergeCell ref="CN33:CP33"/>
    <mergeCell ref="CQ33:CS33"/>
    <mergeCell ref="CT33:DC33"/>
    <mergeCell ref="A34:C34"/>
    <mergeCell ref="D34:F34"/>
    <mergeCell ref="G34:I34"/>
    <mergeCell ref="J34:AN34"/>
    <mergeCell ref="AO34:AV34"/>
    <mergeCell ref="AW34:BB34"/>
    <mergeCell ref="CT32:DC32"/>
    <mergeCell ref="A33:C33"/>
    <mergeCell ref="D33:F33"/>
    <mergeCell ref="G33:I33"/>
    <mergeCell ref="J33:AN33"/>
    <mergeCell ref="AO33:AV33"/>
    <mergeCell ref="AW33:BB33"/>
    <mergeCell ref="BC33:BK33"/>
    <mergeCell ref="BL33:CF33"/>
    <mergeCell ref="CH33:CJ33"/>
    <mergeCell ref="BC32:BK32"/>
    <mergeCell ref="BL32:CF32"/>
    <mergeCell ref="CH32:CJ32"/>
    <mergeCell ref="CK32:CM32"/>
    <mergeCell ref="CN32:CP32"/>
    <mergeCell ref="CQ32:CS32"/>
    <mergeCell ref="CK31:CM31"/>
    <mergeCell ref="CN31:CP31"/>
    <mergeCell ref="CQ31:CS31"/>
    <mergeCell ref="CT31:DC31"/>
    <mergeCell ref="A32:C32"/>
    <mergeCell ref="D32:F32"/>
    <mergeCell ref="G32:I32"/>
    <mergeCell ref="J32:AN32"/>
    <mergeCell ref="AO32:AV32"/>
    <mergeCell ref="AW32:BB32"/>
    <mergeCell ref="CT30:DC30"/>
    <mergeCell ref="A31:C31"/>
    <mergeCell ref="D31:F31"/>
    <mergeCell ref="G31:I31"/>
    <mergeCell ref="J31:AN31"/>
    <mergeCell ref="AO31:AV31"/>
    <mergeCell ref="AW31:BB31"/>
    <mergeCell ref="BC31:BK31"/>
    <mergeCell ref="BL31:CF31"/>
    <mergeCell ref="CH31:CJ31"/>
    <mergeCell ref="BC30:BK30"/>
    <mergeCell ref="BL30:CF30"/>
    <mergeCell ref="CH30:CJ30"/>
    <mergeCell ref="CK30:CM30"/>
    <mergeCell ref="CN30:CP30"/>
    <mergeCell ref="CQ30:CS30"/>
    <mergeCell ref="CK29:CM29"/>
    <mergeCell ref="CN29:CP29"/>
    <mergeCell ref="CQ29:CS29"/>
    <mergeCell ref="CT29:DC29"/>
    <mergeCell ref="A30:C30"/>
    <mergeCell ref="D30:F30"/>
    <mergeCell ref="G30:I30"/>
    <mergeCell ref="J30:AN30"/>
    <mergeCell ref="AO30:AV30"/>
    <mergeCell ref="AW30:BB30"/>
    <mergeCell ref="CT28:DC28"/>
    <mergeCell ref="A29:C29"/>
    <mergeCell ref="D29:F29"/>
    <mergeCell ref="G29:I29"/>
    <mergeCell ref="J29:AN29"/>
    <mergeCell ref="AO29:AV29"/>
    <mergeCell ref="AW29:BB29"/>
    <mergeCell ref="BC29:BK29"/>
    <mergeCell ref="BL29:CF29"/>
    <mergeCell ref="CH29:CJ29"/>
    <mergeCell ref="BC28:BK28"/>
    <mergeCell ref="BL28:CF28"/>
    <mergeCell ref="CH28:CJ28"/>
    <mergeCell ref="CK28:CM28"/>
    <mergeCell ref="CN28:CP28"/>
    <mergeCell ref="CQ28:CS28"/>
    <mergeCell ref="CK27:CM27"/>
    <mergeCell ref="CN27:CP27"/>
    <mergeCell ref="CQ27:CS27"/>
    <mergeCell ref="CT27:DC27"/>
    <mergeCell ref="A28:C28"/>
    <mergeCell ref="D28:F28"/>
    <mergeCell ref="G28:I28"/>
    <mergeCell ref="J28:AN28"/>
    <mergeCell ref="AO28:AV28"/>
    <mergeCell ref="AW28:BB28"/>
    <mergeCell ref="CT26:DC26"/>
    <mergeCell ref="A27:C27"/>
    <mergeCell ref="D27:F27"/>
    <mergeCell ref="G27:I27"/>
    <mergeCell ref="J27:AN27"/>
    <mergeCell ref="AO27:AV27"/>
    <mergeCell ref="AW27:BB27"/>
    <mergeCell ref="BC27:BK27"/>
    <mergeCell ref="BL27:CF27"/>
    <mergeCell ref="CH27:CJ27"/>
    <mergeCell ref="BC26:BK26"/>
    <mergeCell ref="BL26:CF26"/>
    <mergeCell ref="CH26:CJ26"/>
    <mergeCell ref="CK26:CM26"/>
    <mergeCell ref="CN26:CP26"/>
    <mergeCell ref="CQ26:CS26"/>
    <mergeCell ref="CK25:CM25"/>
    <mergeCell ref="CN25:CP25"/>
    <mergeCell ref="CQ25:CS25"/>
    <mergeCell ref="CT25:DC25"/>
    <mergeCell ref="A26:C26"/>
    <mergeCell ref="D26:F26"/>
    <mergeCell ref="G26:I26"/>
    <mergeCell ref="J26:AN26"/>
    <mergeCell ref="AO26:AV26"/>
    <mergeCell ref="AW26:BB26"/>
    <mergeCell ref="CT24:DC24"/>
    <mergeCell ref="A25:C25"/>
    <mergeCell ref="D25:F25"/>
    <mergeCell ref="G25:I25"/>
    <mergeCell ref="J25:AN25"/>
    <mergeCell ref="AO25:AV25"/>
    <mergeCell ref="AW25:BB25"/>
    <mergeCell ref="BC25:BK25"/>
    <mergeCell ref="BL25:CF25"/>
    <mergeCell ref="CH25:CJ25"/>
    <mergeCell ref="BC24:BK24"/>
    <mergeCell ref="BL24:CF24"/>
    <mergeCell ref="CH24:CJ24"/>
    <mergeCell ref="CK24:CM24"/>
    <mergeCell ref="CN24:CP24"/>
    <mergeCell ref="CQ24:CS24"/>
    <mergeCell ref="A24:C24"/>
    <mergeCell ref="D24:F24"/>
    <mergeCell ref="G24:I24"/>
    <mergeCell ref="J24:AN24"/>
    <mergeCell ref="AO24:AV24"/>
    <mergeCell ref="AW24:BB24"/>
    <mergeCell ref="BL23:CF23"/>
    <mergeCell ref="CH23:CJ23"/>
    <mergeCell ref="CK23:CM23"/>
    <mergeCell ref="CN23:CP23"/>
    <mergeCell ref="CQ23:CS23"/>
    <mergeCell ref="CT23:DC23"/>
    <mergeCell ref="CQ22:CS22"/>
    <mergeCell ref="CT22:DC22"/>
    <mergeCell ref="DK22:DO22"/>
    <mergeCell ref="A23:C23"/>
    <mergeCell ref="D23:F23"/>
    <mergeCell ref="G23:I23"/>
    <mergeCell ref="J23:AN23"/>
    <mergeCell ref="AO23:AV23"/>
    <mergeCell ref="AW23:BB23"/>
    <mergeCell ref="BC23:BK23"/>
    <mergeCell ref="AW22:BB22"/>
    <mergeCell ref="BC22:BK22"/>
    <mergeCell ref="BL22:CF22"/>
    <mergeCell ref="CH22:CJ22"/>
    <mergeCell ref="CK22:CM22"/>
    <mergeCell ref="CN22:CP22"/>
    <mergeCell ref="CK21:CM21"/>
    <mergeCell ref="CN21:CP21"/>
    <mergeCell ref="CQ21:CS21"/>
    <mergeCell ref="CT21:DC21"/>
    <mergeCell ref="DK21:DO21"/>
    <mergeCell ref="A22:C22"/>
    <mergeCell ref="D22:F22"/>
    <mergeCell ref="G22:I22"/>
    <mergeCell ref="J22:AN22"/>
    <mergeCell ref="AO22:AV22"/>
    <mergeCell ref="DK20:DO20"/>
    <mergeCell ref="A21:C21"/>
    <mergeCell ref="D21:F21"/>
    <mergeCell ref="G21:I21"/>
    <mergeCell ref="J21:AN21"/>
    <mergeCell ref="AO21:AV21"/>
    <mergeCell ref="AW21:BB21"/>
    <mergeCell ref="BC21:BK21"/>
    <mergeCell ref="BL21:CF21"/>
    <mergeCell ref="CH21:CJ21"/>
    <mergeCell ref="BL20:CF20"/>
    <mergeCell ref="CH20:CJ20"/>
    <mergeCell ref="CK20:CM20"/>
    <mergeCell ref="CN20:CP20"/>
    <mergeCell ref="CQ20:CS20"/>
    <mergeCell ref="CT20:DC20"/>
    <mergeCell ref="BL19:CG19"/>
    <mergeCell ref="CH19:CS19"/>
    <mergeCell ref="CT19:DC19"/>
    <mergeCell ref="A20:C20"/>
    <mergeCell ref="D20:F20"/>
    <mergeCell ref="G20:I20"/>
    <mergeCell ref="J20:AN20"/>
    <mergeCell ref="AO20:AV20"/>
    <mergeCell ref="AW20:BB20"/>
    <mergeCell ref="BC20:BK20"/>
    <mergeCell ref="A19:C19"/>
    <mergeCell ref="D19:I19"/>
    <mergeCell ref="J19:AN19"/>
    <mergeCell ref="AO19:AV19"/>
    <mergeCell ref="AW19:BB19"/>
    <mergeCell ref="BC19:BK19"/>
    <mergeCell ref="B14:M14"/>
    <mergeCell ref="N14:O14"/>
    <mergeCell ref="P14:V14"/>
    <mergeCell ref="W14:Y14"/>
    <mergeCell ref="AA14:AY14"/>
    <mergeCell ref="A16:Z17"/>
    <mergeCell ref="AA16:AY17"/>
    <mergeCell ref="B12:Y12"/>
    <mergeCell ref="AA12:AY12"/>
    <mergeCell ref="B13:M13"/>
    <mergeCell ref="N13:O13"/>
    <mergeCell ref="P13:V13"/>
    <mergeCell ref="W13:Y13"/>
    <mergeCell ref="AA13:AY13"/>
    <mergeCell ref="B10:Y10"/>
    <mergeCell ref="AA10:AY10"/>
    <mergeCell ref="BC10:BO10"/>
    <mergeCell ref="BU10:CX10"/>
    <mergeCell ref="B11:Y11"/>
    <mergeCell ref="AA11:AY11"/>
    <mergeCell ref="BC11:BO11"/>
    <mergeCell ref="BU11:CX11"/>
    <mergeCell ref="A6:J6"/>
    <mergeCell ref="K6:AZ7"/>
    <mergeCell ref="BC6:BO7"/>
    <mergeCell ref="BP6:DC7"/>
    <mergeCell ref="A7:J7"/>
    <mergeCell ref="A8:S8"/>
    <mergeCell ref="T8:AZ8"/>
    <mergeCell ref="BC8:BO9"/>
    <mergeCell ref="BP8:DC9"/>
    <mergeCell ref="DA4:DC4"/>
    <mergeCell ref="A5:T5"/>
    <mergeCell ref="U5:W5"/>
    <mergeCell ref="X5:Z5"/>
    <mergeCell ref="AA5:AC5"/>
    <mergeCell ref="AD5:AF5"/>
    <mergeCell ref="AG5:AI5"/>
    <mergeCell ref="AJ5:AL5"/>
    <mergeCell ref="AM5:AO5"/>
    <mergeCell ref="AG1:BY1"/>
    <mergeCell ref="CM1:CQ1"/>
    <mergeCell ref="CR1:DC1"/>
    <mergeCell ref="A2:AO2"/>
    <mergeCell ref="CC4:CH4"/>
    <mergeCell ref="CI4:CL4"/>
    <mergeCell ref="CM4:CO4"/>
    <mergeCell ref="CP4:CS4"/>
    <mergeCell ref="CT4:CV4"/>
    <mergeCell ref="CW4:CZ4"/>
  </mergeCells>
  <dataValidations count="1">
    <dataValidation type="list" allowBlank="1" showInputMessage="1" showErrorMessage="1" sqref="CT20:DC35">
      <formula1>$DI$19:$DI$21</formula1>
    </dataValidation>
  </dataValidations>
  <printOptions/>
  <pageMargins left="0.7874015748031497" right="0.1968503937007874" top="0.5905511811023623" bottom="0.2362204724409449" header="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V149"/>
  <sheetViews>
    <sheetView showGridLines="0" showRowColHeaders="0" view="pageBreakPreview" zoomScaleSheetLayoutView="100" zoomScalePageLayoutView="0" workbookViewId="0" topLeftCell="A1">
      <selection activeCell="BP8" sqref="BP8:DC9"/>
    </sheetView>
  </sheetViews>
  <sheetFormatPr defaultColWidth="6.625" defaultRowHeight="13.5"/>
  <cols>
    <col min="1" max="66" width="0.875" style="71" customWidth="1"/>
    <col min="67" max="112" width="0.875" style="115" customWidth="1"/>
    <col min="113" max="16384" width="6.625" style="115" customWidth="1"/>
  </cols>
  <sheetData>
    <row r="1" spans="3:107" s="70" customFormat="1" ht="24" customHeight="1" thickBot="1">
      <c r="C1" s="71"/>
      <c r="D1" s="71"/>
      <c r="E1" s="71"/>
      <c r="F1" s="71"/>
      <c r="G1" s="71"/>
      <c r="H1" s="71"/>
      <c r="I1" s="71"/>
      <c r="J1" s="71"/>
      <c r="K1" s="71"/>
      <c r="Q1" s="71"/>
      <c r="R1" s="71"/>
      <c r="S1" s="71"/>
      <c r="T1" s="71"/>
      <c r="V1" s="68"/>
      <c r="W1" s="72"/>
      <c r="X1" s="68"/>
      <c r="Y1" s="68"/>
      <c r="AA1" s="71"/>
      <c r="AB1" s="71"/>
      <c r="AC1" s="71"/>
      <c r="AD1" s="71"/>
      <c r="AE1" s="71"/>
      <c r="AF1" s="71"/>
      <c r="AG1" s="651" t="s">
        <v>0</v>
      </c>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CM1" s="653" t="s">
        <v>53</v>
      </c>
      <c r="CN1" s="653"/>
      <c r="CO1" s="653"/>
      <c r="CP1" s="653"/>
      <c r="CQ1" s="654"/>
      <c r="CR1" s="655" t="s">
        <v>54</v>
      </c>
      <c r="CS1" s="656"/>
      <c r="CT1" s="656"/>
      <c r="CU1" s="656"/>
      <c r="CV1" s="656"/>
      <c r="CW1" s="656"/>
      <c r="CX1" s="656"/>
      <c r="CY1" s="656"/>
      <c r="CZ1" s="656"/>
      <c r="DA1" s="656"/>
      <c r="DB1" s="656"/>
      <c r="DC1" s="657"/>
    </row>
    <row r="2" spans="1:105" s="70" customFormat="1" ht="18" customHeight="1" thickTop="1">
      <c r="A2" s="658"/>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CO2" s="72"/>
      <c r="CP2" s="72"/>
      <c r="CQ2" s="72"/>
      <c r="CR2" s="72"/>
      <c r="CS2" s="72"/>
      <c r="CT2" s="72"/>
      <c r="CU2" s="72"/>
      <c r="CV2" s="72"/>
      <c r="CW2" s="72"/>
      <c r="CX2" s="72"/>
      <c r="CY2" s="72"/>
      <c r="CZ2" s="72"/>
      <c r="DA2" s="72"/>
    </row>
    <row r="3" spans="1:32" s="70" customFormat="1" ht="18" customHeight="1">
      <c r="A3" s="74" t="s">
        <v>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7:107" s="70" customFormat="1" ht="18" customHeight="1">
      <c r="Q4" s="71"/>
      <c r="BY4" s="75"/>
      <c r="CC4" s="659" t="s">
        <v>63</v>
      </c>
      <c r="CD4" s="659"/>
      <c r="CE4" s="659"/>
      <c r="CF4" s="659"/>
      <c r="CG4" s="659"/>
      <c r="CH4" s="659"/>
      <c r="CI4" s="660" t="s">
        <v>64</v>
      </c>
      <c r="CJ4" s="660"/>
      <c r="CK4" s="660"/>
      <c r="CL4" s="660"/>
      <c r="CM4" s="399" t="s">
        <v>4</v>
      </c>
      <c r="CN4" s="399"/>
      <c r="CO4" s="399"/>
      <c r="CP4" s="660">
        <v>10</v>
      </c>
      <c r="CQ4" s="660"/>
      <c r="CR4" s="660"/>
      <c r="CS4" s="660"/>
      <c r="CT4" s="399" t="s">
        <v>5</v>
      </c>
      <c r="CU4" s="399"/>
      <c r="CV4" s="399"/>
      <c r="CW4" s="660">
        <v>31</v>
      </c>
      <c r="CX4" s="660"/>
      <c r="CY4" s="660"/>
      <c r="CZ4" s="660"/>
      <c r="DA4" s="399" t="s">
        <v>6</v>
      </c>
      <c r="DB4" s="399"/>
      <c r="DC4" s="399"/>
    </row>
    <row r="5" spans="1:41" s="70" customFormat="1" ht="18" customHeight="1" thickBot="1">
      <c r="A5" s="661" t="s">
        <v>7</v>
      </c>
      <c r="B5" s="662"/>
      <c r="C5" s="662"/>
      <c r="D5" s="662"/>
      <c r="E5" s="662"/>
      <c r="F5" s="662"/>
      <c r="G5" s="662"/>
      <c r="H5" s="662"/>
      <c r="I5" s="662"/>
      <c r="J5" s="662"/>
      <c r="K5" s="662"/>
      <c r="L5" s="662"/>
      <c r="M5" s="662"/>
      <c r="N5" s="662"/>
      <c r="O5" s="662"/>
      <c r="P5" s="662"/>
      <c r="Q5" s="662"/>
      <c r="R5" s="662"/>
      <c r="S5" s="662"/>
      <c r="T5" s="662"/>
      <c r="U5" s="663"/>
      <c r="V5" s="663"/>
      <c r="W5" s="664"/>
      <c r="X5" s="665"/>
      <c r="Y5" s="665"/>
      <c r="Z5" s="665"/>
      <c r="AA5" s="665"/>
      <c r="AB5" s="665"/>
      <c r="AC5" s="665"/>
      <c r="AD5" s="665"/>
      <c r="AE5" s="665"/>
      <c r="AF5" s="665"/>
      <c r="AG5" s="665"/>
      <c r="AH5" s="665"/>
      <c r="AI5" s="665"/>
      <c r="AJ5" s="666"/>
      <c r="AK5" s="663"/>
      <c r="AL5" s="667"/>
      <c r="AM5" s="668"/>
      <c r="AN5" s="663"/>
      <c r="AO5" s="663"/>
    </row>
    <row r="6" spans="1:107" s="70" customFormat="1" ht="21" customHeight="1">
      <c r="A6" s="669" t="s">
        <v>8</v>
      </c>
      <c r="B6" s="670"/>
      <c r="C6" s="670"/>
      <c r="D6" s="670"/>
      <c r="E6" s="670"/>
      <c r="F6" s="670"/>
      <c r="G6" s="670"/>
      <c r="H6" s="670"/>
      <c r="I6" s="670"/>
      <c r="J6" s="671"/>
      <c r="K6" s="672" t="s">
        <v>89</v>
      </c>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4"/>
      <c r="BC6" s="678" t="s">
        <v>9</v>
      </c>
      <c r="BD6" s="679"/>
      <c r="BE6" s="679"/>
      <c r="BF6" s="679"/>
      <c r="BG6" s="679"/>
      <c r="BH6" s="679"/>
      <c r="BI6" s="679"/>
      <c r="BJ6" s="679"/>
      <c r="BK6" s="679"/>
      <c r="BL6" s="679"/>
      <c r="BM6" s="679"/>
      <c r="BN6" s="679"/>
      <c r="BO6" s="680"/>
      <c r="BP6" s="684" t="s">
        <v>10</v>
      </c>
      <c r="BQ6" s="673"/>
      <c r="BR6" s="673"/>
      <c r="BS6" s="673"/>
      <c r="BT6" s="673"/>
      <c r="BU6" s="673"/>
      <c r="BV6" s="673"/>
      <c r="BW6" s="673"/>
      <c r="BX6" s="673"/>
      <c r="BY6" s="673"/>
      <c r="BZ6" s="673"/>
      <c r="CA6" s="673"/>
      <c r="CB6" s="673"/>
      <c r="CC6" s="673"/>
      <c r="CD6" s="673"/>
      <c r="CE6" s="673"/>
      <c r="CF6" s="673"/>
      <c r="CG6" s="673"/>
      <c r="CH6" s="673"/>
      <c r="CI6" s="673"/>
      <c r="CJ6" s="673"/>
      <c r="CK6" s="673"/>
      <c r="CL6" s="673"/>
      <c r="CM6" s="673"/>
      <c r="CN6" s="673"/>
      <c r="CO6" s="673"/>
      <c r="CP6" s="673"/>
      <c r="CQ6" s="673"/>
      <c r="CR6" s="673"/>
      <c r="CS6" s="673"/>
      <c r="CT6" s="673"/>
      <c r="CU6" s="673"/>
      <c r="CV6" s="673"/>
      <c r="CW6" s="673"/>
      <c r="CX6" s="673"/>
      <c r="CY6" s="673"/>
      <c r="CZ6" s="673"/>
      <c r="DA6" s="673"/>
      <c r="DB6" s="673"/>
      <c r="DC6" s="674"/>
    </row>
    <row r="7" spans="1:107" s="70" customFormat="1" ht="21" customHeight="1">
      <c r="A7" s="688" t="s">
        <v>11</v>
      </c>
      <c r="B7" s="689"/>
      <c r="C7" s="689"/>
      <c r="D7" s="689"/>
      <c r="E7" s="689"/>
      <c r="F7" s="689"/>
      <c r="G7" s="689"/>
      <c r="H7" s="689"/>
      <c r="I7" s="689"/>
      <c r="J7" s="690"/>
      <c r="K7" s="675"/>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676"/>
      <c r="AZ7" s="677"/>
      <c r="BC7" s="681"/>
      <c r="BD7" s="682"/>
      <c r="BE7" s="682"/>
      <c r="BF7" s="682"/>
      <c r="BG7" s="682"/>
      <c r="BH7" s="682"/>
      <c r="BI7" s="682"/>
      <c r="BJ7" s="682"/>
      <c r="BK7" s="682"/>
      <c r="BL7" s="682"/>
      <c r="BM7" s="682"/>
      <c r="BN7" s="682"/>
      <c r="BO7" s="683"/>
      <c r="BP7" s="685"/>
      <c r="BQ7" s="686"/>
      <c r="BR7" s="686"/>
      <c r="BS7" s="686"/>
      <c r="BT7" s="686"/>
      <c r="BU7" s="686"/>
      <c r="BV7" s="686"/>
      <c r="BW7" s="686"/>
      <c r="BX7" s="686"/>
      <c r="BY7" s="686"/>
      <c r="BZ7" s="686"/>
      <c r="CA7" s="686"/>
      <c r="CB7" s="686"/>
      <c r="CC7" s="686"/>
      <c r="CD7" s="686"/>
      <c r="CE7" s="686"/>
      <c r="CF7" s="686"/>
      <c r="CG7" s="686"/>
      <c r="CH7" s="686"/>
      <c r="CI7" s="686"/>
      <c r="CJ7" s="686"/>
      <c r="CK7" s="686"/>
      <c r="CL7" s="686"/>
      <c r="CM7" s="686"/>
      <c r="CN7" s="686"/>
      <c r="CO7" s="686"/>
      <c r="CP7" s="686"/>
      <c r="CQ7" s="686"/>
      <c r="CR7" s="686"/>
      <c r="CS7" s="686"/>
      <c r="CT7" s="686"/>
      <c r="CU7" s="686"/>
      <c r="CV7" s="686"/>
      <c r="CW7" s="686"/>
      <c r="CX7" s="686"/>
      <c r="CY7" s="686"/>
      <c r="CZ7" s="686"/>
      <c r="DA7" s="686"/>
      <c r="DB7" s="686"/>
      <c r="DC7" s="687"/>
    </row>
    <row r="8" spans="1:107" s="70" customFormat="1" ht="18" customHeight="1" thickBot="1">
      <c r="A8" s="691" t="s">
        <v>12</v>
      </c>
      <c r="B8" s="692"/>
      <c r="C8" s="692"/>
      <c r="D8" s="692"/>
      <c r="E8" s="692"/>
      <c r="F8" s="692"/>
      <c r="G8" s="692"/>
      <c r="H8" s="692"/>
      <c r="I8" s="692"/>
      <c r="J8" s="692"/>
      <c r="K8" s="693"/>
      <c r="L8" s="693"/>
      <c r="M8" s="693"/>
      <c r="N8" s="693"/>
      <c r="O8" s="693"/>
      <c r="P8" s="693"/>
      <c r="Q8" s="693"/>
      <c r="R8" s="693"/>
      <c r="S8" s="694"/>
      <c r="T8" s="695"/>
      <c r="U8" s="696"/>
      <c r="V8" s="696"/>
      <c r="W8" s="696"/>
      <c r="X8" s="696"/>
      <c r="Y8" s="696"/>
      <c r="Z8" s="696"/>
      <c r="AA8" s="696"/>
      <c r="AB8" s="696"/>
      <c r="AC8" s="696"/>
      <c r="AD8" s="696"/>
      <c r="AE8" s="696"/>
      <c r="AF8" s="696"/>
      <c r="AG8" s="696"/>
      <c r="AH8" s="696"/>
      <c r="AI8" s="696"/>
      <c r="AJ8" s="696"/>
      <c r="AK8" s="696"/>
      <c r="AL8" s="696"/>
      <c r="AM8" s="696"/>
      <c r="AN8" s="696"/>
      <c r="AO8" s="696"/>
      <c r="AP8" s="696"/>
      <c r="AQ8" s="696"/>
      <c r="AR8" s="696"/>
      <c r="AS8" s="696"/>
      <c r="AT8" s="696"/>
      <c r="AU8" s="696"/>
      <c r="AV8" s="696"/>
      <c r="AW8" s="696"/>
      <c r="AX8" s="696"/>
      <c r="AY8" s="696"/>
      <c r="AZ8" s="697"/>
      <c r="BC8" s="698" t="s">
        <v>13</v>
      </c>
      <c r="BD8" s="699"/>
      <c r="BE8" s="699"/>
      <c r="BF8" s="699"/>
      <c r="BG8" s="699"/>
      <c r="BH8" s="699"/>
      <c r="BI8" s="699"/>
      <c r="BJ8" s="699"/>
      <c r="BK8" s="699"/>
      <c r="BL8" s="699"/>
      <c r="BM8" s="699"/>
      <c r="BN8" s="699"/>
      <c r="BO8" s="700"/>
      <c r="BP8" s="704" t="s">
        <v>57</v>
      </c>
      <c r="BQ8" s="705"/>
      <c r="BR8" s="705"/>
      <c r="BS8" s="705"/>
      <c r="BT8" s="705"/>
      <c r="BU8" s="705"/>
      <c r="BV8" s="705"/>
      <c r="BW8" s="705"/>
      <c r="BX8" s="705"/>
      <c r="BY8" s="705"/>
      <c r="BZ8" s="705"/>
      <c r="CA8" s="705"/>
      <c r="CB8" s="705"/>
      <c r="CC8" s="705"/>
      <c r="CD8" s="705"/>
      <c r="CE8" s="705"/>
      <c r="CF8" s="705"/>
      <c r="CG8" s="705"/>
      <c r="CH8" s="705"/>
      <c r="CI8" s="705"/>
      <c r="CJ8" s="705"/>
      <c r="CK8" s="705"/>
      <c r="CL8" s="705"/>
      <c r="CM8" s="705"/>
      <c r="CN8" s="705"/>
      <c r="CO8" s="705"/>
      <c r="CP8" s="705"/>
      <c r="CQ8" s="705"/>
      <c r="CR8" s="705"/>
      <c r="CS8" s="705"/>
      <c r="CT8" s="705"/>
      <c r="CU8" s="705"/>
      <c r="CV8" s="705"/>
      <c r="CW8" s="705"/>
      <c r="CX8" s="705"/>
      <c r="CY8" s="705"/>
      <c r="CZ8" s="705"/>
      <c r="DA8" s="705"/>
      <c r="DB8" s="705"/>
      <c r="DC8" s="706"/>
    </row>
    <row r="9" spans="51:107" s="70" customFormat="1" ht="22.5" customHeight="1" thickBot="1">
      <c r="AY9" s="76"/>
      <c r="AZ9" s="76"/>
      <c r="BC9" s="701"/>
      <c r="BD9" s="702"/>
      <c r="BE9" s="702"/>
      <c r="BF9" s="702"/>
      <c r="BG9" s="702"/>
      <c r="BH9" s="702"/>
      <c r="BI9" s="702"/>
      <c r="BJ9" s="702"/>
      <c r="BK9" s="702"/>
      <c r="BL9" s="702"/>
      <c r="BM9" s="702"/>
      <c r="BN9" s="702"/>
      <c r="BO9" s="703"/>
      <c r="BP9" s="707"/>
      <c r="BQ9" s="708"/>
      <c r="BR9" s="708"/>
      <c r="BS9" s="708"/>
      <c r="BT9" s="708"/>
      <c r="BU9" s="708"/>
      <c r="BV9" s="708"/>
      <c r="BW9" s="708"/>
      <c r="BX9" s="708"/>
      <c r="BY9" s="708"/>
      <c r="BZ9" s="708"/>
      <c r="CA9" s="708"/>
      <c r="CB9" s="708"/>
      <c r="CC9" s="708"/>
      <c r="CD9" s="708"/>
      <c r="CE9" s="708"/>
      <c r="CF9" s="708"/>
      <c r="CG9" s="708"/>
      <c r="CH9" s="708"/>
      <c r="CI9" s="708"/>
      <c r="CJ9" s="708"/>
      <c r="CK9" s="708"/>
      <c r="CL9" s="708"/>
      <c r="CM9" s="708"/>
      <c r="CN9" s="708"/>
      <c r="CO9" s="708"/>
      <c r="CP9" s="708"/>
      <c r="CQ9" s="708"/>
      <c r="CR9" s="708"/>
      <c r="CS9" s="708"/>
      <c r="CT9" s="708"/>
      <c r="CU9" s="708"/>
      <c r="CV9" s="708"/>
      <c r="CW9" s="708"/>
      <c r="CX9" s="708"/>
      <c r="CY9" s="708"/>
      <c r="CZ9" s="708"/>
      <c r="DA9" s="708"/>
      <c r="DB9" s="708"/>
      <c r="DC9" s="709"/>
    </row>
    <row r="10" spans="1:107" s="70" customFormat="1" ht="18" customHeight="1">
      <c r="A10" s="77"/>
      <c r="B10" s="710" t="s">
        <v>14</v>
      </c>
      <c r="C10" s="711"/>
      <c r="D10" s="711"/>
      <c r="E10" s="711"/>
      <c r="F10" s="711"/>
      <c r="G10" s="711"/>
      <c r="H10" s="711"/>
      <c r="I10" s="711"/>
      <c r="J10" s="711"/>
      <c r="K10" s="711"/>
      <c r="L10" s="711"/>
      <c r="M10" s="711"/>
      <c r="N10" s="712"/>
      <c r="O10" s="712"/>
      <c r="P10" s="712"/>
      <c r="Q10" s="712"/>
      <c r="R10" s="712"/>
      <c r="S10" s="712"/>
      <c r="T10" s="712"/>
      <c r="U10" s="712"/>
      <c r="V10" s="712"/>
      <c r="W10" s="712"/>
      <c r="X10" s="712"/>
      <c r="Y10" s="712"/>
      <c r="Z10" s="78"/>
      <c r="AA10" s="713"/>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9"/>
      <c r="BC10" s="715" t="s">
        <v>15</v>
      </c>
      <c r="BD10" s="716"/>
      <c r="BE10" s="716"/>
      <c r="BF10" s="716"/>
      <c r="BG10" s="716"/>
      <c r="BH10" s="716"/>
      <c r="BI10" s="716"/>
      <c r="BJ10" s="716"/>
      <c r="BK10" s="716"/>
      <c r="BL10" s="716"/>
      <c r="BM10" s="716"/>
      <c r="BN10" s="716"/>
      <c r="BO10" s="717"/>
      <c r="BP10" s="80"/>
      <c r="BQ10" s="81"/>
      <c r="BR10" s="81"/>
      <c r="BS10" s="81"/>
      <c r="BT10" s="81"/>
      <c r="BU10" s="718" t="s">
        <v>59</v>
      </c>
      <c r="BV10" s="718"/>
      <c r="BW10" s="718"/>
      <c r="BX10" s="718"/>
      <c r="BY10" s="718"/>
      <c r="BZ10" s="718"/>
      <c r="CA10" s="718"/>
      <c r="CB10" s="718"/>
      <c r="CC10" s="718"/>
      <c r="CD10" s="718"/>
      <c r="CE10" s="718"/>
      <c r="CF10" s="718"/>
      <c r="CG10" s="718"/>
      <c r="CH10" s="718"/>
      <c r="CI10" s="718"/>
      <c r="CJ10" s="718"/>
      <c r="CK10" s="718"/>
      <c r="CL10" s="718"/>
      <c r="CM10" s="718"/>
      <c r="CN10" s="718"/>
      <c r="CO10" s="718"/>
      <c r="CP10" s="718"/>
      <c r="CQ10" s="718"/>
      <c r="CR10" s="718"/>
      <c r="CS10" s="718"/>
      <c r="CT10" s="718"/>
      <c r="CU10" s="718"/>
      <c r="CV10" s="718"/>
      <c r="CW10" s="718"/>
      <c r="CX10" s="718"/>
      <c r="CY10" s="81"/>
      <c r="CZ10" s="81"/>
      <c r="DA10" s="81"/>
      <c r="DB10" s="81"/>
      <c r="DC10" s="82"/>
    </row>
    <row r="11" spans="1:107" s="70" customFormat="1" ht="18" customHeight="1" thickBot="1">
      <c r="A11" s="83"/>
      <c r="B11" s="719" t="s">
        <v>16</v>
      </c>
      <c r="C11" s="720"/>
      <c r="D11" s="720"/>
      <c r="E11" s="720"/>
      <c r="F11" s="720"/>
      <c r="G11" s="720"/>
      <c r="H11" s="720"/>
      <c r="I11" s="720"/>
      <c r="J11" s="720"/>
      <c r="K11" s="720"/>
      <c r="L11" s="720"/>
      <c r="M11" s="720"/>
      <c r="N11" s="721"/>
      <c r="O11" s="721"/>
      <c r="P11" s="721"/>
      <c r="Q11" s="721"/>
      <c r="R11" s="721"/>
      <c r="S11" s="721"/>
      <c r="T11" s="721"/>
      <c r="U11" s="721"/>
      <c r="V11" s="721"/>
      <c r="W11" s="721"/>
      <c r="X11" s="721"/>
      <c r="Y11" s="721"/>
      <c r="Z11" s="84"/>
      <c r="AA11" s="722"/>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3"/>
      <c r="AY11" s="723"/>
      <c r="AZ11" s="85"/>
      <c r="BC11" s="724" t="s">
        <v>17</v>
      </c>
      <c r="BD11" s="725"/>
      <c r="BE11" s="725"/>
      <c r="BF11" s="725"/>
      <c r="BG11" s="725"/>
      <c r="BH11" s="725"/>
      <c r="BI11" s="725"/>
      <c r="BJ11" s="725"/>
      <c r="BK11" s="725"/>
      <c r="BL11" s="725"/>
      <c r="BM11" s="725"/>
      <c r="BN11" s="725"/>
      <c r="BO11" s="726"/>
      <c r="BP11" s="86"/>
      <c r="BQ11" s="87"/>
      <c r="BR11" s="87"/>
      <c r="BS11" s="87"/>
      <c r="BT11" s="87"/>
      <c r="BU11" s="727" t="s">
        <v>59</v>
      </c>
      <c r="BV11" s="727"/>
      <c r="BW11" s="727"/>
      <c r="BX11" s="727"/>
      <c r="BY11" s="727"/>
      <c r="BZ11" s="727"/>
      <c r="CA11" s="727"/>
      <c r="CB11" s="727"/>
      <c r="CC11" s="727"/>
      <c r="CD11" s="727"/>
      <c r="CE11" s="727"/>
      <c r="CF11" s="727"/>
      <c r="CG11" s="727"/>
      <c r="CH11" s="727"/>
      <c r="CI11" s="727"/>
      <c r="CJ11" s="727"/>
      <c r="CK11" s="727"/>
      <c r="CL11" s="727"/>
      <c r="CM11" s="727"/>
      <c r="CN11" s="727"/>
      <c r="CO11" s="727"/>
      <c r="CP11" s="727"/>
      <c r="CQ11" s="727"/>
      <c r="CR11" s="727"/>
      <c r="CS11" s="727"/>
      <c r="CT11" s="727"/>
      <c r="CU11" s="727"/>
      <c r="CV11" s="727"/>
      <c r="CW11" s="727"/>
      <c r="CX11" s="727"/>
      <c r="CY11" s="87"/>
      <c r="CZ11" s="87"/>
      <c r="DA11" s="87"/>
      <c r="DB11" s="87"/>
      <c r="DC11" s="88"/>
    </row>
    <row r="12" spans="1:104" s="70" customFormat="1" ht="18" customHeight="1">
      <c r="A12" s="89"/>
      <c r="B12" s="719" t="s">
        <v>18</v>
      </c>
      <c r="C12" s="720"/>
      <c r="D12" s="720"/>
      <c r="E12" s="720"/>
      <c r="F12" s="720"/>
      <c r="G12" s="720"/>
      <c r="H12" s="720"/>
      <c r="I12" s="720"/>
      <c r="J12" s="720"/>
      <c r="K12" s="720"/>
      <c r="L12" s="720"/>
      <c r="M12" s="720"/>
      <c r="N12" s="721"/>
      <c r="O12" s="721"/>
      <c r="P12" s="721"/>
      <c r="Q12" s="721"/>
      <c r="R12" s="721"/>
      <c r="S12" s="721"/>
      <c r="T12" s="721"/>
      <c r="U12" s="721"/>
      <c r="V12" s="721"/>
      <c r="W12" s="721"/>
      <c r="X12" s="721"/>
      <c r="Y12" s="721"/>
      <c r="Z12" s="90"/>
      <c r="AA12" s="722"/>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85"/>
      <c r="BA12" s="80"/>
      <c r="BB12" s="80"/>
      <c r="BC12" s="93"/>
      <c r="BD12" s="93"/>
      <c r="BE12" s="93"/>
      <c r="BF12" s="93"/>
      <c r="BG12" s="93"/>
      <c r="BH12" s="93"/>
      <c r="BI12" s="93"/>
      <c r="BJ12" s="93"/>
      <c r="BK12" s="93"/>
      <c r="BL12" s="93"/>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Z12" s="91"/>
    </row>
    <row r="13" spans="1:104" s="70" customFormat="1" ht="18" customHeight="1">
      <c r="A13" s="89"/>
      <c r="B13" s="719" t="s">
        <v>19</v>
      </c>
      <c r="C13" s="720"/>
      <c r="D13" s="720"/>
      <c r="E13" s="720"/>
      <c r="F13" s="720"/>
      <c r="G13" s="720"/>
      <c r="H13" s="720"/>
      <c r="I13" s="720"/>
      <c r="J13" s="720"/>
      <c r="K13" s="720"/>
      <c r="L13" s="720"/>
      <c r="M13" s="720"/>
      <c r="N13" s="728" t="s">
        <v>20</v>
      </c>
      <c r="O13" s="728"/>
      <c r="P13" s="729"/>
      <c r="Q13" s="729"/>
      <c r="R13" s="729"/>
      <c r="S13" s="729"/>
      <c r="T13" s="729"/>
      <c r="U13" s="729"/>
      <c r="V13" s="729"/>
      <c r="W13" s="730" t="s">
        <v>21</v>
      </c>
      <c r="X13" s="730"/>
      <c r="Y13" s="730"/>
      <c r="Z13" s="92" t="s">
        <v>22</v>
      </c>
      <c r="AA13" s="722"/>
      <c r="AB13" s="723"/>
      <c r="AC13" s="723"/>
      <c r="AD13" s="723"/>
      <c r="AE13" s="723"/>
      <c r="AF13" s="723"/>
      <c r="AG13" s="723"/>
      <c r="AH13" s="723"/>
      <c r="AI13" s="723"/>
      <c r="AJ13" s="723"/>
      <c r="AK13" s="723"/>
      <c r="AL13" s="723"/>
      <c r="AM13" s="723"/>
      <c r="AN13" s="723"/>
      <c r="AO13" s="723"/>
      <c r="AP13" s="723"/>
      <c r="AQ13" s="723"/>
      <c r="AR13" s="723"/>
      <c r="AS13" s="723"/>
      <c r="AT13" s="723"/>
      <c r="AU13" s="723"/>
      <c r="AV13" s="723"/>
      <c r="AW13" s="723"/>
      <c r="AX13" s="723"/>
      <c r="AY13" s="723"/>
      <c r="AZ13" s="85"/>
      <c r="BA13" s="93"/>
      <c r="BB13" s="93"/>
      <c r="BC13" s="97"/>
      <c r="BD13" s="69"/>
      <c r="BE13" s="69"/>
      <c r="BF13" s="97"/>
      <c r="BG13" s="97"/>
      <c r="BH13" s="97"/>
      <c r="BI13" s="97"/>
      <c r="BJ13" s="97"/>
      <c r="BK13" s="97"/>
      <c r="CZ13" s="91"/>
    </row>
    <row r="14" spans="1:104" s="70" customFormat="1" ht="18" customHeight="1" thickBot="1">
      <c r="A14" s="94"/>
      <c r="B14" s="731" t="s">
        <v>23</v>
      </c>
      <c r="C14" s="732"/>
      <c r="D14" s="732"/>
      <c r="E14" s="732"/>
      <c r="F14" s="732"/>
      <c r="G14" s="732"/>
      <c r="H14" s="732"/>
      <c r="I14" s="732"/>
      <c r="J14" s="732"/>
      <c r="K14" s="732"/>
      <c r="L14" s="732"/>
      <c r="M14" s="732"/>
      <c r="N14" s="733" t="s">
        <v>20</v>
      </c>
      <c r="O14" s="733"/>
      <c r="P14" s="734"/>
      <c r="Q14" s="734"/>
      <c r="R14" s="734"/>
      <c r="S14" s="734"/>
      <c r="T14" s="734"/>
      <c r="U14" s="734"/>
      <c r="V14" s="734"/>
      <c r="W14" s="735" t="s">
        <v>21</v>
      </c>
      <c r="X14" s="735"/>
      <c r="Y14" s="735"/>
      <c r="Z14" s="95" t="s">
        <v>22</v>
      </c>
      <c r="AA14" s="736">
        <f>IF(AA10="","",AA10+AA11-AA12-AA13)</f>
      </c>
      <c r="AB14" s="737"/>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96"/>
      <c r="BA14" s="93"/>
      <c r="BB14" s="93"/>
      <c r="BC14" s="97"/>
      <c r="BD14" s="69"/>
      <c r="BE14" s="69"/>
      <c r="BL14" s="67"/>
      <c r="CZ14" s="91"/>
    </row>
    <row r="15" spans="38:97" s="70" customFormat="1" ht="11.25" customHeight="1" thickBot="1">
      <c r="AL15" s="76"/>
      <c r="AM15" s="76"/>
      <c r="AN15" s="76"/>
      <c r="AO15" s="76"/>
      <c r="AP15" s="76"/>
      <c r="AQ15" s="76"/>
      <c r="AR15" s="76"/>
      <c r="AS15" s="76"/>
      <c r="AT15" s="76"/>
      <c r="AU15" s="76"/>
      <c r="AV15" s="76"/>
      <c r="AW15" s="76"/>
      <c r="AX15" s="76"/>
      <c r="AY15" s="76"/>
      <c r="AZ15" s="76"/>
      <c r="BA15" s="76"/>
      <c r="BB15" s="76"/>
      <c r="BC15" s="76"/>
      <c r="BD15" s="76"/>
      <c r="BE15" s="76"/>
      <c r="BF15" s="158"/>
      <c r="BG15" s="158"/>
      <c r="BH15" s="158"/>
      <c r="BI15" s="158"/>
      <c r="BJ15" s="158"/>
      <c r="BK15" s="158"/>
      <c r="BL15" s="67" t="s">
        <v>58</v>
      </c>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row>
    <row r="16" spans="1:97" s="70" customFormat="1" ht="18" customHeight="1">
      <c r="A16" s="738" t="s">
        <v>24</v>
      </c>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739"/>
      <c r="AA16" s="743">
        <f>IF(BL36="","",BL36)</f>
        <v>140000</v>
      </c>
      <c r="AB16" s="744"/>
      <c r="AC16" s="744"/>
      <c r="AD16" s="744"/>
      <c r="AE16" s="744"/>
      <c r="AF16" s="744"/>
      <c r="AG16" s="744"/>
      <c r="AH16" s="744"/>
      <c r="AI16" s="744"/>
      <c r="AJ16" s="744"/>
      <c r="AK16" s="744"/>
      <c r="AL16" s="744"/>
      <c r="AM16" s="744"/>
      <c r="AN16" s="744"/>
      <c r="AO16" s="744"/>
      <c r="AP16" s="744"/>
      <c r="AQ16" s="744"/>
      <c r="AR16" s="744"/>
      <c r="AS16" s="744"/>
      <c r="AT16" s="744"/>
      <c r="AU16" s="744"/>
      <c r="AV16" s="744"/>
      <c r="AW16" s="744"/>
      <c r="AX16" s="744"/>
      <c r="AY16" s="744"/>
      <c r="AZ16" s="98"/>
      <c r="BA16" s="76"/>
      <c r="BB16" s="76"/>
      <c r="BC16" s="76"/>
      <c r="BD16" s="76"/>
      <c r="BE16" s="76"/>
      <c r="BF16" s="100"/>
      <c r="BG16" s="100"/>
      <c r="BH16" s="101"/>
      <c r="BI16" s="101"/>
      <c r="BJ16" s="101"/>
      <c r="BK16" s="101"/>
      <c r="BL16" s="67" t="s">
        <v>60</v>
      </c>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row>
    <row r="17" spans="1:130" s="70" customFormat="1" ht="18" customHeight="1" thickBot="1">
      <c r="A17" s="740"/>
      <c r="B17" s="741"/>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2"/>
      <c r="AA17" s="745"/>
      <c r="AB17" s="746"/>
      <c r="AC17" s="746"/>
      <c r="AD17" s="746"/>
      <c r="AE17" s="746"/>
      <c r="AF17" s="746"/>
      <c r="AG17" s="746"/>
      <c r="AH17" s="746"/>
      <c r="AI17" s="746"/>
      <c r="AJ17" s="746"/>
      <c r="AK17" s="746"/>
      <c r="AL17" s="746"/>
      <c r="AM17" s="746"/>
      <c r="AN17" s="746"/>
      <c r="AO17" s="746"/>
      <c r="AP17" s="746"/>
      <c r="AQ17" s="746"/>
      <c r="AR17" s="746"/>
      <c r="AS17" s="746"/>
      <c r="AT17" s="746"/>
      <c r="AU17" s="746"/>
      <c r="AV17" s="746"/>
      <c r="AW17" s="746"/>
      <c r="AX17" s="746"/>
      <c r="AY17" s="746"/>
      <c r="AZ17" s="99"/>
      <c r="BA17" s="76"/>
      <c r="BB17" s="76"/>
      <c r="BC17" s="76"/>
      <c r="BD17" s="76"/>
      <c r="BG17" s="76"/>
      <c r="BH17" s="76"/>
      <c r="BI17" s="76"/>
      <c r="BJ17" s="76"/>
      <c r="BK17" s="76"/>
      <c r="BM17" s="76"/>
      <c r="BN17" s="76"/>
      <c r="BO17" s="91"/>
      <c r="BP17" s="91"/>
      <c r="BQ17" s="91"/>
      <c r="BR17" s="91"/>
      <c r="BS17" s="91"/>
      <c r="BT17" s="91"/>
      <c r="BU17" s="91"/>
      <c r="BV17" s="91"/>
      <c r="BW17" s="91"/>
      <c r="BX17" s="91"/>
      <c r="CA17" s="159"/>
      <c r="CB17" s="159"/>
      <c r="CC17" s="159"/>
      <c r="CD17" s="159"/>
      <c r="CE17" s="159"/>
      <c r="CF17" s="159"/>
      <c r="CG17" s="159"/>
      <c r="CI17" s="159"/>
      <c r="CJ17" s="159"/>
      <c r="CK17" s="159"/>
      <c r="CL17" s="159"/>
      <c r="CM17" s="160" t="s">
        <v>67</v>
      </c>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row>
    <row r="18" spans="34:104" s="70" customFormat="1" ht="7.5" customHeight="1" thickBot="1">
      <c r="AH18" s="102"/>
      <c r="AI18" s="102"/>
      <c r="AJ18" s="102"/>
      <c r="AK18" s="102"/>
      <c r="AL18" s="102"/>
      <c r="AM18" s="102"/>
      <c r="AN18" s="102"/>
      <c r="AO18" s="102"/>
      <c r="AP18" s="102"/>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row>
    <row r="19" spans="1:114" s="70" customFormat="1" ht="21" customHeight="1">
      <c r="A19" s="747" t="s">
        <v>25</v>
      </c>
      <c r="B19" s="748"/>
      <c r="C19" s="748"/>
      <c r="D19" s="749" t="s">
        <v>26</v>
      </c>
      <c r="E19" s="750"/>
      <c r="F19" s="750"/>
      <c r="G19" s="750"/>
      <c r="H19" s="750"/>
      <c r="I19" s="751"/>
      <c r="J19" s="749" t="s">
        <v>27</v>
      </c>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1"/>
      <c r="AO19" s="749" t="s">
        <v>28</v>
      </c>
      <c r="AP19" s="750"/>
      <c r="AQ19" s="750"/>
      <c r="AR19" s="750"/>
      <c r="AS19" s="750"/>
      <c r="AT19" s="750"/>
      <c r="AU19" s="750"/>
      <c r="AV19" s="751"/>
      <c r="AW19" s="752" t="s">
        <v>29</v>
      </c>
      <c r="AX19" s="753"/>
      <c r="AY19" s="753"/>
      <c r="AZ19" s="753"/>
      <c r="BA19" s="753"/>
      <c r="BB19" s="753"/>
      <c r="BC19" s="749" t="s">
        <v>30</v>
      </c>
      <c r="BD19" s="750"/>
      <c r="BE19" s="750"/>
      <c r="BF19" s="750"/>
      <c r="BG19" s="750"/>
      <c r="BH19" s="750"/>
      <c r="BI19" s="750"/>
      <c r="BJ19" s="750"/>
      <c r="BK19" s="751"/>
      <c r="BL19" s="754" t="s">
        <v>31</v>
      </c>
      <c r="BM19" s="748"/>
      <c r="BN19" s="748"/>
      <c r="BO19" s="748"/>
      <c r="BP19" s="748"/>
      <c r="BQ19" s="748"/>
      <c r="BR19" s="748"/>
      <c r="BS19" s="748"/>
      <c r="BT19" s="748"/>
      <c r="BU19" s="748"/>
      <c r="BV19" s="748"/>
      <c r="BW19" s="748"/>
      <c r="BX19" s="748"/>
      <c r="BY19" s="748"/>
      <c r="BZ19" s="748"/>
      <c r="CA19" s="748"/>
      <c r="CB19" s="748"/>
      <c r="CC19" s="748"/>
      <c r="CD19" s="748"/>
      <c r="CE19" s="748"/>
      <c r="CF19" s="748"/>
      <c r="CG19" s="755"/>
      <c r="CH19" s="756" t="s">
        <v>32</v>
      </c>
      <c r="CI19" s="757"/>
      <c r="CJ19" s="757"/>
      <c r="CK19" s="757"/>
      <c r="CL19" s="757"/>
      <c r="CM19" s="757"/>
      <c r="CN19" s="757"/>
      <c r="CO19" s="757"/>
      <c r="CP19" s="757"/>
      <c r="CQ19" s="757"/>
      <c r="CR19" s="757"/>
      <c r="CS19" s="757"/>
      <c r="CT19" s="758" t="s">
        <v>72</v>
      </c>
      <c r="CU19" s="759"/>
      <c r="CV19" s="759"/>
      <c r="CW19" s="759"/>
      <c r="CX19" s="759"/>
      <c r="CY19" s="759"/>
      <c r="CZ19" s="759"/>
      <c r="DA19" s="759"/>
      <c r="DB19" s="759"/>
      <c r="DC19" s="760"/>
      <c r="DJ19" s="161" t="s">
        <v>82</v>
      </c>
    </row>
    <row r="20" spans="1:119" s="70" customFormat="1" ht="21" customHeight="1">
      <c r="A20" s="681">
        <v>1</v>
      </c>
      <c r="B20" s="682"/>
      <c r="C20" s="654"/>
      <c r="D20" s="761">
        <v>10</v>
      </c>
      <c r="E20" s="762"/>
      <c r="F20" s="763"/>
      <c r="G20" s="764">
        <v>2</v>
      </c>
      <c r="H20" s="765"/>
      <c r="I20" s="766"/>
      <c r="J20" s="767" t="s">
        <v>68</v>
      </c>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9"/>
      <c r="AO20" s="1026">
        <v>10.5</v>
      </c>
      <c r="AP20" s="1027"/>
      <c r="AQ20" s="1027"/>
      <c r="AR20" s="1027"/>
      <c r="AS20" s="1027"/>
      <c r="AT20" s="1027"/>
      <c r="AU20" s="1027"/>
      <c r="AV20" s="1028"/>
      <c r="AW20" s="773" t="s">
        <v>69</v>
      </c>
      <c r="AX20" s="774"/>
      <c r="AY20" s="774"/>
      <c r="AZ20" s="774"/>
      <c r="BA20" s="774"/>
      <c r="BB20" s="775"/>
      <c r="BC20" s="776">
        <v>1000</v>
      </c>
      <c r="BD20" s="777"/>
      <c r="BE20" s="777"/>
      <c r="BF20" s="777"/>
      <c r="BG20" s="777"/>
      <c r="BH20" s="777"/>
      <c r="BI20" s="777"/>
      <c r="BJ20" s="777"/>
      <c r="BK20" s="778"/>
      <c r="BL20" s="779">
        <f>IF(AO20="","",ROUND(AO20*BC20,0))</f>
        <v>10500</v>
      </c>
      <c r="BM20" s="780"/>
      <c r="BN20" s="780"/>
      <c r="BO20" s="780"/>
      <c r="BP20" s="780"/>
      <c r="BQ20" s="780"/>
      <c r="BR20" s="780"/>
      <c r="BS20" s="780"/>
      <c r="BT20" s="780"/>
      <c r="BU20" s="780"/>
      <c r="BV20" s="780"/>
      <c r="BW20" s="780"/>
      <c r="BX20" s="780"/>
      <c r="BY20" s="780"/>
      <c r="BZ20" s="780"/>
      <c r="CA20" s="780"/>
      <c r="CB20" s="780"/>
      <c r="CC20" s="780"/>
      <c r="CD20" s="780"/>
      <c r="CE20" s="780"/>
      <c r="CF20" s="780"/>
      <c r="CG20" s="103"/>
      <c r="CH20" s="781" t="s">
        <v>33</v>
      </c>
      <c r="CI20" s="782"/>
      <c r="CJ20" s="783"/>
      <c r="CK20" s="784" t="s">
        <v>34</v>
      </c>
      <c r="CL20" s="782"/>
      <c r="CM20" s="783"/>
      <c r="CN20" s="784" t="s">
        <v>35</v>
      </c>
      <c r="CO20" s="785"/>
      <c r="CP20" s="786"/>
      <c r="CQ20" s="787" t="s">
        <v>36</v>
      </c>
      <c r="CR20" s="785"/>
      <c r="CS20" s="785"/>
      <c r="CT20" s="788" t="s">
        <v>65</v>
      </c>
      <c r="CU20" s="789"/>
      <c r="CV20" s="789"/>
      <c r="CW20" s="789"/>
      <c r="CX20" s="789"/>
      <c r="CY20" s="789"/>
      <c r="CZ20" s="789"/>
      <c r="DA20" s="789"/>
      <c r="DB20" s="789"/>
      <c r="DC20" s="790"/>
      <c r="DI20" s="162" t="s">
        <v>66</v>
      </c>
      <c r="DJ20" s="163" t="s">
        <v>83</v>
      </c>
      <c r="DK20" s="791" t="s">
        <v>85</v>
      </c>
      <c r="DL20" s="791"/>
      <c r="DM20" s="791"/>
      <c r="DN20" s="791"/>
      <c r="DO20" s="791"/>
    </row>
    <row r="21" spans="1:119" s="70" customFormat="1" ht="21" customHeight="1">
      <c r="A21" s="792">
        <v>2</v>
      </c>
      <c r="B21" s="793"/>
      <c r="C21" s="794"/>
      <c r="D21" s="795">
        <v>10</v>
      </c>
      <c r="E21" s="795"/>
      <c r="F21" s="795"/>
      <c r="G21" s="796">
        <v>2</v>
      </c>
      <c r="H21" s="797"/>
      <c r="I21" s="798"/>
      <c r="J21" s="795" t="s">
        <v>70</v>
      </c>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1029">
        <v>1</v>
      </c>
      <c r="AP21" s="1030"/>
      <c r="AQ21" s="1030"/>
      <c r="AR21" s="1030"/>
      <c r="AS21" s="1030"/>
      <c r="AT21" s="1030"/>
      <c r="AU21" s="1030"/>
      <c r="AV21" s="1031"/>
      <c r="AW21" s="802" t="s">
        <v>71</v>
      </c>
      <c r="AX21" s="803"/>
      <c r="AY21" s="803"/>
      <c r="AZ21" s="803"/>
      <c r="BA21" s="803"/>
      <c r="BB21" s="804"/>
      <c r="BC21" s="805">
        <v>90000</v>
      </c>
      <c r="BD21" s="806"/>
      <c r="BE21" s="806"/>
      <c r="BF21" s="806"/>
      <c r="BG21" s="806"/>
      <c r="BH21" s="806"/>
      <c r="BI21" s="806"/>
      <c r="BJ21" s="806"/>
      <c r="BK21" s="807"/>
      <c r="BL21" s="808">
        <f aca="true" t="shared" si="0" ref="BL21:BL35">IF(AO21="","",ROUND(AO21*BC21,0))</f>
        <v>90000</v>
      </c>
      <c r="BM21" s="809"/>
      <c r="BN21" s="809"/>
      <c r="BO21" s="809"/>
      <c r="BP21" s="809"/>
      <c r="BQ21" s="809"/>
      <c r="BR21" s="809"/>
      <c r="BS21" s="809"/>
      <c r="BT21" s="809"/>
      <c r="BU21" s="809"/>
      <c r="BV21" s="809"/>
      <c r="BW21" s="809"/>
      <c r="BX21" s="809"/>
      <c r="BY21" s="809"/>
      <c r="BZ21" s="809"/>
      <c r="CA21" s="809"/>
      <c r="CB21" s="809"/>
      <c r="CC21" s="809"/>
      <c r="CD21" s="809"/>
      <c r="CE21" s="809"/>
      <c r="CF21" s="809"/>
      <c r="CG21" s="104"/>
      <c r="CH21" s="810" t="s">
        <v>33</v>
      </c>
      <c r="CI21" s="811"/>
      <c r="CJ21" s="812"/>
      <c r="CK21" s="813" t="s">
        <v>34</v>
      </c>
      <c r="CL21" s="811"/>
      <c r="CM21" s="812"/>
      <c r="CN21" s="813" t="s">
        <v>35</v>
      </c>
      <c r="CO21" s="814"/>
      <c r="CP21" s="815"/>
      <c r="CQ21" s="816" t="s">
        <v>36</v>
      </c>
      <c r="CR21" s="814"/>
      <c r="CS21" s="814"/>
      <c r="CT21" s="817"/>
      <c r="CU21" s="818"/>
      <c r="CV21" s="818"/>
      <c r="CW21" s="818"/>
      <c r="CX21" s="818"/>
      <c r="CY21" s="818"/>
      <c r="CZ21" s="818"/>
      <c r="DA21" s="818"/>
      <c r="DB21" s="818"/>
      <c r="DC21" s="819"/>
      <c r="DI21" s="162" t="s">
        <v>78</v>
      </c>
      <c r="DJ21" s="163" t="s">
        <v>66</v>
      </c>
      <c r="DK21" s="791" t="s">
        <v>86</v>
      </c>
      <c r="DL21" s="791"/>
      <c r="DM21" s="791"/>
      <c r="DN21" s="791"/>
      <c r="DO21" s="791"/>
    </row>
    <row r="22" spans="1:119" s="70" customFormat="1" ht="21" customHeight="1">
      <c r="A22" s="681">
        <v>3</v>
      </c>
      <c r="B22" s="682"/>
      <c r="C22" s="654"/>
      <c r="D22" s="820">
        <v>10</v>
      </c>
      <c r="E22" s="820"/>
      <c r="F22" s="820"/>
      <c r="G22" s="821">
        <v>14</v>
      </c>
      <c r="H22" s="822"/>
      <c r="I22" s="823"/>
      <c r="J22" s="795" t="s">
        <v>68</v>
      </c>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1029">
        <v>15.5</v>
      </c>
      <c r="AP22" s="1030"/>
      <c r="AQ22" s="1030"/>
      <c r="AR22" s="1030"/>
      <c r="AS22" s="1030"/>
      <c r="AT22" s="1030"/>
      <c r="AU22" s="1030"/>
      <c r="AV22" s="1031"/>
      <c r="AW22" s="802" t="s">
        <v>69</v>
      </c>
      <c r="AX22" s="803"/>
      <c r="AY22" s="803"/>
      <c r="AZ22" s="803"/>
      <c r="BA22" s="803"/>
      <c r="BB22" s="804"/>
      <c r="BC22" s="805">
        <v>1000</v>
      </c>
      <c r="BD22" s="806"/>
      <c r="BE22" s="806"/>
      <c r="BF22" s="806"/>
      <c r="BG22" s="806"/>
      <c r="BH22" s="806"/>
      <c r="BI22" s="806"/>
      <c r="BJ22" s="806"/>
      <c r="BK22" s="807"/>
      <c r="BL22" s="808">
        <f t="shared" si="0"/>
        <v>15500</v>
      </c>
      <c r="BM22" s="809"/>
      <c r="BN22" s="809"/>
      <c r="BO22" s="809"/>
      <c r="BP22" s="809"/>
      <c r="BQ22" s="809"/>
      <c r="BR22" s="809"/>
      <c r="BS22" s="809"/>
      <c r="BT22" s="809"/>
      <c r="BU22" s="809"/>
      <c r="BV22" s="809"/>
      <c r="BW22" s="809"/>
      <c r="BX22" s="809"/>
      <c r="BY22" s="809"/>
      <c r="BZ22" s="809"/>
      <c r="CA22" s="809"/>
      <c r="CB22" s="809"/>
      <c r="CC22" s="809"/>
      <c r="CD22" s="809"/>
      <c r="CE22" s="809"/>
      <c r="CF22" s="809"/>
      <c r="CG22" s="104"/>
      <c r="CH22" s="715" t="s">
        <v>33</v>
      </c>
      <c r="CI22" s="716"/>
      <c r="CJ22" s="824"/>
      <c r="CK22" s="825" t="s">
        <v>34</v>
      </c>
      <c r="CL22" s="716"/>
      <c r="CM22" s="824"/>
      <c r="CN22" s="825" t="s">
        <v>35</v>
      </c>
      <c r="CO22" s="826"/>
      <c r="CP22" s="827"/>
      <c r="CQ22" s="828" t="s">
        <v>36</v>
      </c>
      <c r="CR22" s="826"/>
      <c r="CS22" s="826"/>
      <c r="CT22" s="817" t="s">
        <v>65</v>
      </c>
      <c r="CU22" s="818"/>
      <c r="CV22" s="818"/>
      <c r="CW22" s="818"/>
      <c r="CX22" s="818"/>
      <c r="CY22" s="818"/>
      <c r="CZ22" s="818"/>
      <c r="DA22" s="818"/>
      <c r="DB22" s="818"/>
      <c r="DC22" s="819"/>
      <c r="DJ22" s="163" t="s">
        <v>78</v>
      </c>
      <c r="DK22" s="791" t="s">
        <v>84</v>
      </c>
      <c r="DL22" s="791"/>
      <c r="DM22" s="791"/>
      <c r="DN22" s="791"/>
      <c r="DO22" s="791"/>
    </row>
    <row r="23" spans="1:107" s="70" customFormat="1" ht="21" customHeight="1">
      <c r="A23" s="792">
        <v>4</v>
      </c>
      <c r="B23" s="793"/>
      <c r="C23" s="794"/>
      <c r="D23" s="795">
        <v>10</v>
      </c>
      <c r="E23" s="795"/>
      <c r="F23" s="795"/>
      <c r="G23" s="796">
        <v>16</v>
      </c>
      <c r="H23" s="797"/>
      <c r="I23" s="798"/>
      <c r="J23" s="795" t="s">
        <v>87</v>
      </c>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5"/>
      <c r="AO23" s="1029">
        <v>1</v>
      </c>
      <c r="AP23" s="1030"/>
      <c r="AQ23" s="1030"/>
      <c r="AR23" s="1030"/>
      <c r="AS23" s="1030"/>
      <c r="AT23" s="1030"/>
      <c r="AU23" s="1030"/>
      <c r="AV23" s="1031"/>
      <c r="AW23" s="802" t="s">
        <v>73</v>
      </c>
      <c r="AX23" s="803"/>
      <c r="AY23" s="803"/>
      <c r="AZ23" s="803"/>
      <c r="BA23" s="803"/>
      <c r="BB23" s="804"/>
      <c r="BC23" s="805">
        <v>4000</v>
      </c>
      <c r="BD23" s="806"/>
      <c r="BE23" s="806"/>
      <c r="BF23" s="806"/>
      <c r="BG23" s="806"/>
      <c r="BH23" s="806"/>
      <c r="BI23" s="806"/>
      <c r="BJ23" s="806"/>
      <c r="BK23" s="807"/>
      <c r="BL23" s="808">
        <f t="shared" si="0"/>
        <v>4000</v>
      </c>
      <c r="BM23" s="809"/>
      <c r="BN23" s="809"/>
      <c r="BO23" s="809"/>
      <c r="BP23" s="809"/>
      <c r="BQ23" s="809"/>
      <c r="BR23" s="809"/>
      <c r="BS23" s="809"/>
      <c r="BT23" s="809"/>
      <c r="BU23" s="809"/>
      <c r="BV23" s="809"/>
      <c r="BW23" s="809"/>
      <c r="BX23" s="809"/>
      <c r="BY23" s="809"/>
      <c r="BZ23" s="809"/>
      <c r="CA23" s="809"/>
      <c r="CB23" s="809"/>
      <c r="CC23" s="809"/>
      <c r="CD23" s="809"/>
      <c r="CE23" s="809"/>
      <c r="CF23" s="809"/>
      <c r="CG23" s="104"/>
      <c r="CH23" s="810" t="s">
        <v>33</v>
      </c>
      <c r="CI23" s="811"/>
      <c r="CJ23" s="812"/>
      <c r="CK23" s="813" t="s">
        <v>34</v>
      </c>
      <c r="CL23" s="811"/>
      <c r="CM23" s="812"/>
      <c r="CN23" s="813" t="s">
        <v>35</v>
      </c>
      <c r="CO23" s="814"/>
      <c r="CP23" s="815"/>
      <c r="CQ23" s="816" t="s">
        <v>36</v>
      </c>
      <c r="CR23" s="814"/>
      <c r="CS23" s="814"/>
      <c r="CT23" s="817" t="s">
        <v>65</v>
      </c>
      <c r="CU23" s="818"/>
      <c r="CV23" s="818"/>
      <c r="CW23" s="818"/>
      <c r="CX23" s="818"/>
      <c r="CY23" s="818"/>
      <c r="CZ23" s="818"/>
      <c r="DA23" s="818"/>
      <c r="DB23" s="818"/>
      <c r="DC23" s="819"/>
    </row>
    <row r="24" spans="1:107" s="70" customFormat="1" ht="21" customHeight="1">
      <c r="A24" s="681">
        <v>5</v>
      </c>
      <c r="B24" s="682"/>
      <c r="C24" s="654"/>
      <c r="D24" s="820"/>
      <c r="E24" s="820"/>
      <c r="F24" s="820"/>
      <c r="G24" s="821">
        <v>16</v>
      </c>
      <c r="H24" s="822"/>
      <c r="I24" s="823"/>
      <c r="J24" s="795" t="s">
        <v>88</v>
      </c>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1029">
        <v>1</v>
      </c>
      <c r="AP24" s="1030"/>
      <c r="AQ24" s="1030"/>
      <c r="AR24" s="1030"/>
      <c r="AS24" s="1030"/>
      <c r="AT24" s="1030"/>
      <c r="AU24" s="1030"/>
      <c r="AV24" s="1031"/>
      <c r="AW24" s="802" t="s">
        <v>73</v>
      </c>
      <c r="AX24" s="803"/>
      <c r="AY24" s="803"/>
      <c r="AZ24" s="803"/>
      <c r="BA24" s="803"/>
      <c r="BB24" s="804"/>
      <c r="BC24" s="805">
        <v>10000</v>
      </c>
      <c r="BD24" s="806"/>
      <c r="BE24" s="806"/>
      <c r="BF24" s="806"/>
      <c r="BG24" s="806"/>
      <c r="BH24" s="806"/>
      <c r="BI24" s="806"/>
      <c r="BJ24" s="806"/>
      <c r="BK24" s="807"/>
      <c r="BL24" s="808">
        <f t="shared" si="0"/>
        <v>10000</v>
      </c>
      <c r="BM24" s="809"/>
      <c r="BN24" s="809"/>
      <c r="BO24" s="809"/>
      <c r="BP24" s="809"/>
      <c r="BQ24" s="809"/>
      <c r="BR24" s="809"/>
      <c r="BS24" s="809"/>
      <c r="BT24" s="809"/>
      <c r="BU24" s="809"/>
      <c r="BV24" s="809"/>
      <c r="BW24" s="809"/>
      <c r="BX24" s="809"/>
      <c r="BY24" s="809"/>
      <c r="BZ24" s="809"/>
      <c r="CA24" s="809"/>
      <c r="CB24" s="809"/>
      <c r="CC24" s="809"/>
      <c r="CD24" s="809"/>
      <c r="CE24" s="809"/>
      <c r="CF24" s="809"/>
      <c r="CG24" s="104"/>
      <c r="CH24" s="715" t="s">
        <v>33</v>
      </c>
      <c r="CI24" s="716"/>
      <c r="CJ24" s="824"/>
      <c r="CK24" s="825" t="s">
        <v>34</v>
      </c>
      <c r="CL24" s="716"/>
      <c r="CM24" s="824"/>
      <c r="CN24" s="825" t="s">
        <v>35</v>
      </c>
      <c r="CO24" s="826"/>
      <c r="CP24" s="827"/>
      <c r="CQ24" s="828" t="s">
        <v>36</v>
      </c>
      <c r="CR24" s="826"/>
      <c r="CS24" s="826"/>
      <c r="CT24" s="817"/>
      <c r="CU24" s="818"/>
      <c r="CV24" s="818"/>
      <c r="CW24" s="818"/>
      <c r="CX24" s="818"/>
      <c r="CY24" s="818"/>
      <c r="CZ24" s="818"/>
      <c r="DA24" s="818"/>
      <c r="DB24" s="818"/>
      <c r="DC24" s="819"/>
    </row>
    <row r="25" spans="1:107" s="70" customFormat="1" ht="21" customHeight="1">
      <c r="A25" s="792">
        <v>6</v>
      </c>
      <c r="B25" s="793"/>
      <c r="C25" s="794"/>
      <c r="D25" s="795">
        <v>10</v>
      </c>
      <c r="E25" s="795"/>
      <c r="F25" s="795"/>
      <c r="G25" s="796">
        <v>25</v>
      </c>
      <c r="H25" s="797"/>
      <c r="I25" s="798"/>
      <c r="J25" s="795" t="s">
        <v>90</v>
      </c>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1029">
        <v>100</v>
      </c>
      <c r="AP25" s="1030"/>
      <c r="AQ25" s="1030"/>
      <c r="AR25" s="1030"/>
      <c r="AS25" s="1030"/>
      <c r="AT25" s="1030"/>
      <c r="AU25" s="1030"/>
      <c r="AV25" s="1031"/>
      <c r="AW25" s="802" t="s">
        <v>74</v>
      </c>
      <c r="AX25" s="803"/>
      <c r="AY25" s="803"/>
      <c r="AZ25" s="803"/>
      <c r="BA25" s="803"/>
      <c r="BB25" s="804"/>
      <c r="BC25" s="805">
        <v>67.9</v>
      </c>
      <c r="BD25" s="806"/>
      <c r="BE25" s="806"/>
      <c r="BF25" s="806"/>
      <c r="BG25" s="806"/>
      <c r="BH25" s="806"/>
      <c r="BI25" s="806"/>
      <c r="BJ25" s="806"/>
      <c r="BK25" s="807"/>
      <c r="BL25" s="808">
        <f t="shared" si="0"/>
        <v>6790</v>
      </c>
      <c r="BM25" s="809"/>
      <c r="BN25" s="809"/>
      <c r="BO25" s="809"/>
      <c r="BP25" s="809"/>
      <c r="BQ25" s="809"/>
      <c r="BR25" s="809"/>
      <c r="BS25" s="809"/>
      <c r="BT25" s="809"/>
      <c r="BU25" s="809"/>
      <c r="BV25" s="809"/>
      <c r="BW25" s="809"/>
      <c r="BX25" s="809"/>
      <c r="BY25" s="809"/>
      <c r="BZ25" s="809"/>
      <c r="CA25" s="809"/>
      <c r="CB25" s="809"/>
      <c r="CC25" s="809"/>
      <c r="CD25" s="809"/>
      <c r="CE25" s="809"/>
      <c r="CF25" s="809"/>
      <c r="CG25" s="104"/>
      <c r="CH25" s="810" t="s">
        <v>33</v>
      </c>
      <c r="CI25" s="811"/>
      <c r="CJ25" s="812"/>
      <c r="CK25" s="813" t="s">
        <v>34</v>
      </c>
      <c r="CL25" s="811"/>
      <c r="CM25" s="812"/>
      <c r="CN25" s="813" t="s">
        <v>35</v>
      </c>
      <c r="CO25" s="814"/>
      <c r="CP25" s="815"/>
      <c r="CQ25" s="816" t="s">
        <v>36</v>
      </c>
      <c r="CR25" s="814"/>
      <c r="CS25" s="814"/>
      <c r="CT25" s="817"/>
      <c r="CU25" s="818"/>
      <c r="CV25" s="818"/>
      <c r="CW25" s="818"/>
      <c r="CX25" s="818"/>
      <c r="CY25" s="818"/>
      <c r="CZ25" s="818"/>
      <c r="DA25" s="818"/>
      <c r="DB25" s="818"/>
      <c r="DC25" s="819"/>
    </row>
    <row r="26" spans="1:107" s="70" customFormat="1" ht="21" customHeight="1">
      <c r="A26" s="681">
        <v>7</v>
      </c>
      <c r="B26" s="682"/>
      <c r="C26" s="654"/>
      <c r="D26" s="820"/>
      <c r="E26" s="820"/>
      <c r="F26" s="820"/>
      <c r="G26" s="821">
        <v>25</v>
      </c>
      <c r="H26" s="822"/>
      <c r="I26" s="823"/>
      <c r="J26" s="795" t="s">
        <v>75</v>
      </c>
      <c r="K26" s="795"/>
      <c r="L26" s="795"/>
      <c r="M26" s="795"/>
      <c r="N26" s="795"/>
      <c r="O26" s="795"/>
      <c r="P26" s="795"/>
      <c r="Q26" s="795"/>
      <c r="R26" s="795"/>
      <c r="S26" s="795"/>
      <c r="T26" s="795"/>
      <c r="U26" s="795"/>
      <c r="V26" s="795"/>
      <c r="W26" s="795"/>
      <c r="X26" s="795"/>
      <c r="Y26" s="795"/>
      <c r="Z26" s="795"/>
      <c r="AA26" s="795"/>
      <c r="AB26" s="795"/>
      <c r="AC26" s="795"/>
      <c r="AD26" s="795"/>
      <c r="AE26" s="795"/>
      <c r="AF26" s="795"/>
      <c r="AG26" s="795"/>
      <c r="AH26" s="795"/>
      <c r="AI26" s="795"/>
      <c r="AJ26" s="795"/>
      <c r="AK26" s="795"/>
      <c r="AL26" s="795"/>
      <c r="AM26" s="795"/>
      <c r="AN26" s="795"/>
      <c r="AO26" s="1029">
        <v>100</v>
      </c>
      <c r="AP26" s="1030"/>
      <c r="AQ26" s="1030"/>
      <c r="AR26" s="1030"/>
      <c r="AS26" s="1030"/>
      <c r="AT26" s="1030"/>
      <c r="AU26" s="1030"/>
      <c r="AV26" s="1031"/>
      <c r="AW26" s="802" t="s">
        <v>74</v>
      </c>
      <c r="AX26" s="803"/>
      <c r="AY26" s="803"/>
      <c r="AZ26" s="803"/>
      <c r="BA26" s="803"/>
      <c r="BB26" s="804"/>
      <c r="BC26" s="805">
        <v>32.1</v>
      </c>
      <c r="BD26" s="806"/>
      <c r="BE26" s="806"/>
      <c r="BF26" s="806"/>
      <c r="BG26" s="806"/>
      <c r="BH26" s="806"/>
      <c r="BI26" s="806"/>
      <c r="BJ26" s="806"/>
      <c r="BK26" s="807"/>
      <c r="BL26" s="808">
        <f>IF(AO26="","",ROUND(AO26*BC26,0))</f>
        <v>3210</v>
      </c>
      <c r="BM26" s="809"/>
      <c r="BN26" s="809"/>
      <c r="BO26" s="809"/>
      <c r="BP26" s="809"/>
      <c r="BQ26" s="809"/>
      <c r="BR26" s="809"/>
      <c r="BS26" s="809"/>
      <c r="BT26" s="809"/>
      <c r="BU26" s="809"/>
      <c r="BV26" s="809"/>
      <c r="BW26" s="809"/>
      <c r="BX26" s="809"/>
      <c r="BY26" s="809"/>
      <c r="BZ26" s="809"/>
      <c r="CA26" s="809"/>
      <c r="CB26" s="809"/>
      <c r="CC26" s="809"/>
      <c r="CD26" s="809"/>
      <c r="CE26" s="809"/>
      <c r="CF26" s="809"/>
      <c r="CG26" s="104"/>
      <c r="CH26" s="715" t="s">
        <v>33</v>
      </c>
      <c r="CI26" s="716"/>
      <c r="CJ26" s="824"/>
      <c r="CK26" s="825" t="s">
        <v>34</v>
      </c>
      <c r="CL26" s="716"/>
      <c r="CM26" s="824"/>
      <c r="CN26" s="825" t="s">
        <v>35</v>
      </c>
      <c r="CO26" s="826"/>
      <c r="CP26" s="827"/>
      <c r="CQ26" s="828" t="s">
        <v>36</v>
      </c>
      <c r="CR26" s="826"/>
      <c r="CS26" s="826"/>
      <c r="CT26" s="817" t="s">
        <v>78</v>
      </c>
      <c r="CU26" s="818"/>
      <c r="CV26" s="818"/>
      <c r="CW26" s="818"/>
      <c r="CX26" s="818"/>
      <c r="CY26" s="818"/>
      <c r="CZ26" s="818"/>
      <c r="DA26" s="818"/>
      <c r="DB26" s="818"/>
      <c r="DC26" s="819"/>
    </row>
    <row r="27" spans="1:107" s="70" customFormat="1" ht="21" customHeight="1">
      <c r="A27" s="792">
        <v>8</v>
      </c>
      <c r="B27" s="793"/>
      <c r="C27" s="794"/>
      <c r="D27" s="795"/>
      <c r="E27" s="795"/>
      <c r="F27" s="795"/>
      <c r="G27" s="796"/>
      <c r="H27" s="797"/>
      <c r="I27" s="798"/>
      <c r="J27" s="795"/>
      <c r="K27" s="795"/>
      <c r="L27" s="795"/>
      <c r="M27" s="795"/>
      <c r="N27" s="795"/>
      <c r="O27" s="795"/>
      <c r="P27" s="795"/>
      <c r="Q27" s="795"/>
      <c r="R27" s="795"/>
      <c r="S27" s="795"/>
      <c r="T27" s="795"/>
      <c r="U27" s="795"/>
      <c r="V27" s="795"/>
      <c r="W27" s="795"/>
      <c r="X27" s="795"/>
      <c r="Y27" s="795"/>
      <c r="Z27" s="795"/>
      <c r="AA27" s="795"/>
      <c r="AB27" s="795"/>
      <c r="AC27" s="795"/>
      <c r="AD27" s="795"/>
      <c r="AE27" s="795"/>
      <c r="AF27" s="795"/>
      <c r="AG27" s="795"/>
      <c r="AH27" s="795"/>
      <c r="AI27" s="795"/>
      <c r="AJ27" s="795"/>
      <c r="AK27" s="795"/>
      <c r="AL27" s="795"/>
      <c r="AM27" s="795"/>
      <c r="AN27" s="795"/>
      <c r="AO27" s="799"/>
      <c r="AP27" s="800"/>
      <c r="AQ27" s="800"/>
      <c r="AR27" s="800"/>
      <c r="AS27" s="800"/>
      <c r="AT27" s="800"/>
      <c r="AU27" s="800"/>
      <c r="AV27" s="801"/>
      <c r="AW27" s="802"/>
      <c r="AX27" s="803"/>
      <c r="AY27" s="803"/>
      <c r="AZ27" s="803"/>
      <c r="BA27" s="803"/>
      <c r="BB27" s="804"/>
      <c r="BC27" s="805"/>
      <c r="BD27" s="806"/>
      <c r="BE27" s="806"/>
      <c r="BF27" s="806"/>
      <c r="BG27" s="806"/>
      <c r="BH27" s="806"/>
      <c r="BI27" s="806"/>
      <c r="BJ27" s="806"/>
      <c r="BK27" s="807"/>
      <c r="BL27" s="808">
        <f t="shared" si="0"/>
      </c>
      <c r="BM27" s="809"/>
      <c r="BN27" s="809"/>
      <c r="BO27" s="809"/>
      <c r="BP27" s="809"/>
      <c r="BQ27" s="809"/>
      <c r="BR27" s="809"/>
      <c r="BS27" s="809"/>
      <c r="BT27" s="809"/>
      <c r="BU27" s="809"/>
      <c r="BV27" s="809"/>
      <c r="BW27" s="809"/>
      <c r="BX27" s="809"/>
      <c r="BY27" s="809"/>
      <c r="BZ27" s="809"/>
      <c r="CA27" s="809"/>
      <c r="CB27" s="809"/>
      <c r="CC27" s="809"/>
      <c r="CD27" s="809"/>
      <c r="CE27" s="809"/>
      <c r="CF27" s="809"/>
      <c r="CG27" s="104"/>
      <c r="CH27" s="810" t="s">
        <v>33</v>
      </c>
      <c r="CI27" s="811"/>
      <c r="CJ27" s="812"/>
      <c r="CK27" s="813" t="s">
        <v>34</v>
      </c>
      <c r="CL27" s="811"/>
      <c r="CM27" s="812"/>
      <c r="CN27" s="813" t="s">
        <v>35</v>
      </c>
      <c r="CO27" s="814"/>
      <c r="CP27" s="815"/>
      <c r="CQ27" s="816" t="s">
        <v>36</v>
      </c>
      <c r="CR27" s="814"/>
      <c r="CS27" s="814"/>
      <c r="CT27" s="817"/>
      <c r="CU27" s="818"/>
      <c r="CV27" s="818"/>
      <c r="CW27" s="818"/>
      <c r="CX27" s="818"/>
      <c r="CY27" s="818"/>
      <c r="CZ27" s="818"/>
      <c r="DA27" s="818"/>
      <c r="DB27" s="818"/>
      <c r="DC27" s="819"/>
    </row>
    <row r="28" spans="1:107" s="70" customFormat="1" ht="21" customHeight="1">
      <c r="A28" s="792">
        <v>9</v>
      </c>
      <c r="B28" s="793"/>
      <c r="C28" s="794"/>
      <c r="D28" s="795"/>
      <c r="E28" s="795"/>
      <c r="F28" s="795"/>
      <c r="G28" s="796"/>
      <c r="H28" s="797"/>
      <c r="I28" s="798"/>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9"/>
      <c r="AP28" s="800"/>
      <c r="AQ28" s="800"/>
      <c r="AR28" s="800"/>
      <c r="AS28" s="800"/>
      <c r="AT28" s="800"/>
      <c r="AU28" s="800"/>
      <c r="AV28" s="801"/>
      <c r="AW28" s="802"/>
      <c r="AX28" s="803"/>
      <c r="AY28" s="803"/>
      <c r="AZ28" s="803"/>
      <c r="BA28" s="803"/>
      <c r="BB28" s="804"/>
      <c r="BC28" s="805"/>
      <c r="BD28" s="806"/>
      <c r="BE28" s="806"/>
      <c r="BF28" s="806"/>
      <c r="BG28" s="806"/>
      <c r="BH28" s="806"/>
      <c r="BI28" s="806"/>
      <c r="BJ28" s="806"/>
      <c r="BK28" s="807"/>
      <c r="BL28" s="808">
        <f t="shared" si="0"/>
      </c>
      <c r="BM28" s="809"/>
      <c r="BN28" s="809"/>
      <c r="BO28" s="809"/>
      <c r="BP28" s="809"/>
      <c r="BQ28" s="809"/>
      <c r="BR28" s="809"/>
      <c r="BS28" s="809"/>
      <c r="BT28" s="809"/>
      <c r="BU28" s="809"/>
      <c r="BV28" s="809"/>
      <c r="BW28" s="809"/>
      <c r="BX28" s="809"/>
      <c r="BY28" s="809"/>
      <c r="BZ28" s="809"/>
      <c r="CA28" s="809"/>
      <c r="CB28" s="809"/>
      <c r="CC28" s="809"/>
      <c r="CD28" s="809"/>
      <c r="CE28" s="809"/>
      <c r="CF28" s="809"/>
      <c r="CG28" s="104"/>
      <c r="CH28" s="810" t="s">
        <v>33</v>
      </c>
      <c r="CI28" s="811"/>
      <c r="CJ28" s="812"/>
      <c r="CK28" s="813" t="s">
        <v>34</v>
      </c>
      <c r="CL28" s="811"/>
      <c r="CM28" s="812"/>
      <c r="CN28" s="813" t="s">
        <v>35</v>
      </c>
      <c r="CO28" s="814"/>
      <c r="CP28" s="815"/>
      <c r="CQ28" s="816" t="s">
        <v>36</v>
      </c>
      <c r="CR28" s="814"/>
      <c r="CS28" s="814"/>
      <c r="CT28" s="817"/>
      <c r="CU28" s="818"/>
      <c r="CV28" s="818"/>
      <c r="CW28" s="818"/>
      <c r="CX28" s="818"/>
      <c r="CY28" s="818"/>
      <c r="CZ28" s="818"/>
      <c r="DA28" s="818"/>
      <c r="DB28" s="818"/>
      <c r="DC28" s="819"/>
    </row>
    <row r="29" spans="1:107" s="70" customFormat="1" ht="21" customHeight="1">
      <c r="A29" s="829">
        <v>10</v>
      </c>
      <c r="B29" s="830"/>
      <c r="C29" s="831"/>
      <c r="D29" s="820"/>
      <c r="E29" s="820"/>
      <c r="F29" s="820"/>
      <c r="G29" s="821"/>
      <c r="H29" s="822"/>
      <c r="I29" s="823"/>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9"/>
      <c r="AP29" s="800"/>
      <c r="AQ29" s="800"/>
      <c r="AR29" s="800"/>
      <c r="AS29" s="800"/>
      <c r="AT29" s="800"/>
      <c r="AU29" s="800"/>
      <c r="AV29" s="801"/>
      <c r="AW29" s="802"/>
      <c r="AX29" s="803"/>
      <c r="AY29" s="803"/>
      <c r="AZ29" s="803"/>
      <c r="BA29" s="803"/>
      <c r="BB29" s="804"/>
      <c r="BC29" s="805"/>
      <c r="BD29" s="806"/>
      <c r="BE29" s="806"/>
      <c r="BF29" s="806"/>
      <c r="BG29" s="806"/>
      <c r="BH29" s="806"/>
      <c r="BI29" s="806"/>
      <c r="BJ29" s="806"/>
      <c r="BK29" s="807"/>
      <c r="BL29" s="808">
        <f t="shared" si="0"/>
      </c>
      <c r="BM29" s="809"/>
      <c r="BN29" s="809"/>
      <c r="BO29" s="809"/>
      <c r="BP29" s="809"/>
      <c r="BQ29" s="809"/>
      <c r="BR29" s="809"/>
      <c r="BS29" s="809"/>
      <c r="BT29" s="809"/>
      <c r="BU29" s="809"/>
      <c r="BV29" s="809"/>
      <c r="BW29" s="809"/>
      <c r="BX29" s="809"/>
      <c r="BY29" s="809"/>
      <c r="BZ29" s="809"/>
      <c r="CA29" s="809"/>
      <c r="CB29" s="809"/>
      <c r="CC29" s="809"/>
      <c r="CD29" s="809"/>
      <c r="CE29" s="809"/>
      <c r="CF29" s="809"/>
      <c r="CG29" s="104"/>
      <c r="CH29" s="715" t="s">
        <v>33</v>
      </c>
      <c r="CI29" s="716"/>
      <c r="CJ29" s="824"/>
      <c r="CK29" s="825" t="s">
        <v>34</v>
      </c>
      <c r="CL29" s="716"/>
      <c r="CM29" s="824"/>
      <c r="CN29" s="825" t="s">
        <v>35</v>
      </c>
      <c r="CO29" s="826"/>
      <c r="CP29" s="827"/>
      <c r="CQ29" s="828" t="s">
        <v>36</v>
      </c>
      <c r="CR29" s="826"/>
      <c r="CS29" s="826"/>
      <c r="CT29" s="817"/>
      <c r="CU29" s="818"/>
      <c r="CV29" s="818"/>
      <c r="CW29" s="818"/>
      <c r="CX29" s="818"/>
      <c r="CY29" s="818"/>
      <c r="CZ29" s="818"/>
      <c r="DA29" s="818"/>
      <c r="DB29" s="818"/>
      <c r="DC29" s="819"/>
    </row>
    <row r="30" spans="1:107" s="70" customFormat="1" ht="21" customHeight="1">
      <c r="A30" s="832">
        <v>11</v>
      </c>
      <c r="B30" s="833"/>
      <c r="C30" s="834"/>
      <c r="D30" s="795"/>
      <c r="E30" s="795"/>
      <c r="F30" s="795"/>
      <c r="G30" s="796"/>
      <c r="H30" s="797"/>
      <c r="I30" s="798"/>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5"/>
      <c r="AO30" s="799"/>
      <c r="AP30" s="800"/>
      <c r="AQ30" s="800"/>
      <c r="AR30" s="800"/>
      <c r="AS30" s="800"/>
      <c r="AT30" s="800"/>
      <c r="AU30" s="800"/>
      <c r="AV30" s="801"/>
      <c r="AW30" s="802"/>
      <c r="AX30" s="803"/>
      <c r="AY30" s="803"/>
      <c r="AZ30" s="803"/>
      <c r="BA30" s="803"/>
      <c r="BB30" s="804"/>
      <c r="BC30" s="805"/>
      <c r="BD30" s="806"/>
      <c r="BE30" s="806"/>
      <c r="BF30" s="806"/>
      <c r="BG30" s="806"/>
      <c r="BH30" s="806"/>
      <c r="BI30" s="806"/>
      <c r="BJ30" s="806"/>
      <c r="BK30" s="807"/>
      <c r="BL30" s="808">
        <f t="shared" si="0"/>
      </c>
      <c r="BM30" s="809"/>
      <c r="BN30" s="809"/>
      <c r="BO30" s="809"/>
      <c r="BP30" s="809"/>
      <c r="BQ30" s="809"/>
      <c r="BR30" s="809"/>
      <c r="BS30" s="809"/>
      <c r="BT30" s="809"/>
      <c r="BU30" s="809"/>
      <c r="BV30" s="809"/>
      <c r="BW30" s="809"/>
      <c r="BX30" s="809"/>
      <c r="BY30" s="809"/>
      <c r="BZ30" s="809"/>
      <c r="CA30" s="809"/>
      <c r="CB30" s="809"/>
      <c r="CC30" s="809"/>
      <c r="CD30" s="809"/>
      <c r="CE30" s="809"/>
      <c r="CF30" s="809"/>
      <c r="CG30" s="104"/>
      <c r="CH30" s="810" t="s">
        <v>33</v>
      </c>
      <c r="CI30" s="811"/>
      <c r="CJ30" s="812"/>
      <c r="CK30" s="813" t="s">
        <v>34</v>
      </c>
      <c r="CL30" s="811"/>
      <c r="CM30" s="812"/>
      <c r="CN30" s="813" t="s">
        <v>35</v>
      </c>
      <c r="CO30" s="814"/>
      <c r="CP30" s="815"/>
      <c r="CQ30" s="816" t="s">
        <v>36</v>
      </c>
      <c r="CR30" s="814"/>
      <c r="CS30" s="814"/>
      <c r="CT30" s="817"/>
      <c r="CU30" s="818"/>
      <c r="CV30" s="818"/>
      <c r="CW30" s="818"/>
      <c r="CX30" s="818"/>
      <c r="CY30" s="818"/>
      <c r="CZ30" s="818"/>
      <c r="DA30" s="818"/>
      <c r="DB30" s="818"/>
      <c r="DC30" s="819"/>
    </row>
    <row r="31" spans="1:107" s="70" customFormat="1" ht="21" customHeight="1">
      <c r="A31" s="832">
        <v>12</v>
      </c>
      <c r="B31" s="833"/>
      <c r="C31" s="834"/>
      <c r="D31" s="795"/>
      <c r="E31" s="795"/>
      <c r="F31" s="795"/>
      <c r="G31" s="796"/>
      <c r="H31" s="797"/>
      <c r="I31" s="798"/>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9"/>
      <c r="AP31" s="800"/>
      <c r="AQ31" s="800"/>
      <c r="AR31" s="800"/>
      <c r="AS31" s="800"/>
      <c r="AT31" s="800"/>
      <c r="AU31" s="800"/>
      <c r="AV31" s="801"/>
      <c r="AW31" s="802"/>
      <c r="AX31" s="803"/>
      <c r="AY31" s="803"/>
      <c r="AZ31" s="803"/>
      <c r="BA31" s="803"/>
      <c r="BB31" s="804"/>
      <c r="BC31" s="805"/>
      <c r="BD31" s="806"/>
      <c r="BE31" s="806"/>
      <c r="BF31" s="806"/>
      <c r="BG31" s="806"/>
      <c r="BH31" s="806"/>
      <c r="BI31" s="806"/>
      <c r="BJ31" s="806"/>
      <c r="BK31" s="807"/>
      <c r="BL31" s="808">
        <f t="shared" si="0"/>
      </c>
      <c r="BM31" s="809"/>
      <c r="BN31" s="809"/>
      <c r="BO31" s="809"/>
      <c r="BP31" s="809"/>
      <c r="BQ31" s="809"/>
      <c r="BR31" s="809"/>
      <c r="BS31" s="809"/>
      <c r="BT31" s="809"/>
      <c r="BU31" s="809"/>
      <c r="BV31" s="809"/>
      <c r="BW31" s="809"/>
      <c r="BX31" s="809"/>
      <c r="BY31" s="809"/>
      <c r="BZ31" s="809"/>
      <c r="CA31" s="809"/>
      <c r="CB31" s="809"/>
      <c r="CC31" s="809"/>
      <c r="CD31" s="809"/>
      <c r="CE31" s="809"/>
      <c r="CF31" s="809"/>
      <c r="CG31" s="104"/>
      <c r="CH31" s="810" t="s">
        <v>33</v>
      </c>
      <c r="CI31" s="811"/>
      <c r="CJ31" s="812"/>
      <c r="CK31" s="813" t="s">
        <v>34</v>
      </c>
      <c r="CL31" s="811"/>
      <c r="CM31" s="812"/>
      <c r="CN31" s="813" t="s">
        <v>35</v>
      </c>
      <c r="CO31" s="814"/>
      <c r="CP31" s="815"/>
      <c r="CQ31" s="816" t="s">
        <v>36</v>
      </c>
      <c r="CR31" s="814"/>
      <c r="CS31" s="814"/>
      <c r="CT31" s="817"/>
      <c r="CU31" s="818"/>
      <c r="CV31" s="818"/>
      <c r="CW31" s="818"/>
      <c r="CX31" s="818"/>
      <c r="CY31" s="818"/>
      <c r="CZ31" s="818"/>
      <c r="DA31" s="818"/>
      <c r="DB31" s="818"/>
      <c r="DC31" s="819"/>
    </row>
    <row r="32" spans="1:107" s="70" customFormat="1" ht="21" customHeight="1">
      <c r="A32" s="829">
        <v>13</v>
      </c>
      <c r="B32" s="830"/>
      <c r="C32" s="831"/>
      <c r="D32" s="820"/>
      <c r="E32" s="820"/>
      <c r="F32" s="820"/>
      <c r="G32" s="821"/>
      <c r="H32" s="822"/>
      <c r="I32" s="823"/>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9"/>
      <c r="AP32" s="800"/>
      <c r="AQ32" s="800"/>
      <c r="AR32" s="800"/>
      <c r="AS32" s="800"/>
      <c r="AT32" s="800"/>
      <c r="AU32" s="800"/>
      <c r="AV32" s="801"/>
      <c r="AW32" s="802"/>
      <c r="AX32" s="803"/>
      <c r="AY32" s="803"/>
      <c r="AZ32" s="803"/>
      <c r="BA32" s="803"/>
      <c r="BB32" s="804"/>
      <c r="BC32" s="805"/>
      <c r="BD32" s="806"/>
      <c r="BE32" s="806"/>
      <c r="BF32" s="806"/>
      <c r="BG32" s="806"/>
      <c r="BH32" s="806"/>
      <c r="BI32" s="806"/>
      <c r="BJ32" s="806"/>
      <c r="BK32" s="807"/>
      <c r="BL32" s="808">
        <f t="shared" si="0"/>
      </c>
      <c r="BM32" s="809"/>
      <c r="BN32" s="809"/>
      <c r="BO32" s="809"/>
      <c r="BP32" s="809"/>
      <c r="BQ32" s="809"/>
      <c r="BR32" s="809"/>
      <c r="BS32" s="809"/>
      <c r="BT32" s="809"/>
      <c r="BU32" s="809"/>
      <c r="BV32" s="809"/>
      <c r="BW32" s="809"/>
      <c r="BX32" s="809"/>
      <c r="BY32" s="809"/>
      <c r="BZ32" s="809"/>
      <c r="CA32" s="809"/>
      <c r="CB32" s="809"/>
      <c r="CC32" s="809"/>
      <c r="CD32" s="809"/>
      <c r="CE32" s="809"/>
      <c r="CF32" s="809"/>
      <c r="CG32" s="104"/>
      <c r="CH32" s="715" t="s">
        <v>33</v>
      </c>
      <c r="CI32" s="716"/>
      <c r="CJ32" s="824"/>
      <c r="CK32" s="825" t="s">
        <v>34</v>
      </c>
      <c r="CL32" s="716"/>
      <c r="CM32" s="824"/>
      <c r="CN32" s="825" t="s">
        <v>35</v>
      </c>
      <c r="CO32" s="826"/>
      <c r="CP32" s="827"/>
      <c r="CQ32" s="828" t="s">
        <v>36</v>
      </c>
      <c r="CR32" s="826"/>
      <c r="CS32" s="826"/>
      <c r="CT32" s="817"/>
      <c r="CU32" s="818"/>
      <c r="CV32" s="818"/>
      <c r="CW32" s="818"/>
      <c r="CX32" s="818"/>
      <c r="CY32" s="818"/>
      <c r="CZ32" s="818"/>
      <c r="DA32" s="818"/>
      <c r="DB32" s="818"/>
      <c r="DC32" s="819"/>
    </row>
    <row r="33" spans="1:107" s="70" customFormat="1" ht="21" customHeight="1">
      <c r="A33" s="832">
        <v>14</v>
      </c>
      <c r="B33" s="833"/>
      <c r="C33" s="834"/>
      <c r="D33" s="795"/>
      <c r="E33" s="795"/>
      <c r="F33" s="795"/>
      <c r="G33" s="796"/>
      <c r="H33" s="797"/>
      <c r="I33" s="798"/>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9"/>
      <c r="AP33" s="800"/>
      <c r="AQ33" s="800"/>
      <c r="AR33" s="800"/>
      <c r="AS33" s="800"/>
      <c r="AT33" s="800"/>
      <c r="AU33" s="800"/>
      <c r="AV33" s="801"/>
      <c r="AW33" s="802"/>
      <c r="AX33" s="803"/>
      <c r="AY33" s="803"/>
      <c r="AZ33" s="803"/>
      <c r="BA33" s="803"/>
      <c r="BB33" s="804"/>
      <c r="BC33" s="805"/>
      <c r="BD33" s="806"/>
      <c r="BE33" s="806"/>
      <c r="BF33" s="806"/>
      <c r="BG33" s="806"/>
      <c r="BH33" s="806"/>
      <c r="BI33" s="806"/>
      <c r="BJ33" s="806"/>
      <c r="BK33" s="807"/>
      <c r="BL33" s="808">
        <f t="shared" si="0"/>
      </c>
      <c r="BM33" s="809"/>
      <c r="BN33" s="809"/>
      <c r="BO33" s="809"/>
      <c r="BP33" s="809"/>
      <c r="BQ33" s="809"/>
      <c r="BR33" s="809"/>
      <c r="BS33" s="809"/>
      <c r="BT33" s="809"/>
      <c r="BU33" s="809"/>
      <c r="BV33" s="809"/>
      <c r="BW33" s="809"/>
      <c r="BX33" s="809"/>
      <c r="BY33" s="809"/>
      <c r="BZ33" s="809"/>
      <c r="CA33" s="809"/>
      <c r="CB33" s="809"/>
      <c r="CC33" s="809"/>
      <c r="CD33" s="809"/>
      <c r="CE33" s="809"/>
      <c r="CF33" s="809"/>
      <c r="CG33" s="104"/>
      <c r="CH33" s="810" t="s">
        <v>33</v>
      </c>
      <c r="CI33" s="811"/>
      <c r="CJ33" s="812"/>
      <c r="CK33" s="813" t="s">
        <v>34</v>
      </c>
      <c r="CL33" s="811"/>
      <c r="CM33" s="812"/>
      <c r="CN33" s="813" t="s">
        <v>35</v>
      </c>
      <c r="CO33" s="814"/>
      <c r="CP33" s="815"/>
      <c r="CQ33" s="816" t="s">
        <v>36</v>
      </c>
      <c r="CR33" s="814"/>
      <c r="CS33" s="814"/>
      <c r="CT33" s="817"/>
      <c r="CU33" s="818"/>
      <c r="CV33" s="818"/>
      <c r="CW33" s="818"/>
      <c r="CX33" s="818"/>
      <c r="CY33" s="818"/>
      <c r="CZ33" s="818"/>
      <c r="DA33" s="818"/>
      <c r="DB33" s="818"/>
      <c r="DC33" s="819"/>
    </row>
    <row r="34" spans="1:107" s="70" customFormat="1" ht="21" customHeight="1">
      <c r="A34" s="832">
        <v>15</v>
      </c>
      <c r="B34" s="833"/>
      <c r="C34" s="834"/>
      <c r="D34" s="795"/>
      <c r="E34" s="795"/>
      <c r="F34" s="795"/>
      <c r="G34" s="796"/>
      <c r="H34" s="797"/>
      <c r="I34" s="798"/>
      <c r="J34" s="795"/>
      <c r="K34" s="795"/>
      <c r="L34" s="79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9"/>
      <c r="AP34" s="800"/>
      <c r="AQ34" s="800"/>
      <c r="AR34" s="800"/>
      <c r="AS34" s="800"/>
      <c r="AT34" s="800"/>
      <c r="AU34" s="800"/>
      <c r="AV34" s="801"/>
      <c r="AW34" s="802"/>
      <c r="AX34" s="803"/>
      <c r="AY34" s="803"/>
      <c r="AZ34" s="803"/>
      <c r="BA34" s="803"/>
      <c r="BB34" s="804"/>
      <c r="BC34" s="805"/>
      <c r="BD34" s="806"/>
      <c r="BE34" s="806"/>
      <c r="BF34" s="806"/>
      <c r="BG34" s="806"/>
      <c r="BH34" s="806"/>
      <c r="BI34" s="806"/>
      <c r="BJ34" s="806"/>
      <c r="BK34" s="807"/>
      <c r="BL34" s="808">
        <f>IF(AO34="","",ROUND(AO34*BC34,0))</f>
      </c>
      <c r="BM34" s="809"/>
      <c r="BN34" s="809"/>
      <c r="BO34" s="809"/>
      <c r="BP34" s="809"/>
      <c r="BQ34" s="809"/>
      <c r="BR34" s="809"/>
      <c r="BS34" s="809"/>
      <c r="BT34" s="809"/>
      <c r="BU34" s="809"/>
      <c r="BV34" s="809"/>
      <c r="BW34" s="809"/>
      <c r="BX34" s="809"/>
      <c r="BY34" s="809"/>
      <c r="BZ34" s="809"/>
      <c r="CA34" s="809"/>
      <c r="CB34" s="809"/>
      <c r="CC34" s="809"/>
      <c r="CD34" s="809"/>
      <c r="CE34" s="809"/>
      <c r="CF34" s="809"/>
      <c r="CG34" s="104"/>
      <c r="CH34" s="810" t="s">
        <v>33</v>
      </c>
      <c r="CI34" s="811"/>
      <c r="CJ34" s="812"/>
      <c r="CK34" s="813" t="s">
        <v>34</v>
      </c>
      <c r="CL34" s="811"/>
      <c r="CM34" s="812"/>
      <c r="CN34" s="813" t="s">
        <v>35</v>
      </c>
      <c r="CO34" s="814"/>
      <c r="CP34" s="815"/>
      <c r="CQ34" s="816" t="s">
        <v>36</v>
      </c>
      <c r="CR34" s="814"/>
      <c r="CS34" s="814"/>
      <c r="CT34" s="817"/>
      <c r="CU34" s="818"/>
      <c r="CV34" s="818"/>
      <c r="CW34" s="818"/>
      <c r="CX34" s="818"/>
      <c r="CY34" s="818"/>
      <c r="CZ34" s="818"/>
      <c r="DA34" s="818"/>
      <c r="DB34" s="818"/>
      <c r="DC34" s="819"/>
    </row>
    <row r="35" spans="1:147" s="70" customFormat="1" ht="21" customHeight="1" thickBot="1">
      <c r="A35" s="835">
        <v>16</v>
      </c>
      <c r="B35" s="836"/>
      <c r="C35" s="837"/>
      <c r="D35" s="838"/>
      <c r="E35" s="838"/>
      <c r="F35" s="838"/>
      <c r="G35" s="839"/>
      <c r="H35" s="840"/>
      <c r="I35" s="841"/>
      <c r="J35" s="842"/>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43"/>
      <c r="AO35" s="844"/>
      <c r="AP35" s="845"/>
      <c r="AQ35" s="845"/>
      <c r="AR35" s="845"/>
      <c r="AS35" s="845"/>
      <c r="AT35" s="845"/>
      <c r="AU35" s="845"/>
      <c r="AV35" s="846"/>
      <c r="AW35" s="847"/>
      <c r="AX35" s="848"/>
      <c r="AY35" s="848"/>
      <c r="AZ35" s="848"/>
      <c r="BA35" s="848"/>
      <c r="BB35" s="849"/>
      <c r="BC35" s="850"/>
      <c r="BD35" s="851"/>
      <c r="BE35" s="851"/>
      <c r="BF35" s="851"/>
      <c r="BG35" s="851"/>
      <c r="BH35" s="851"/>
      <c r="BI35" s="851"/>
      <c r="BJ35" s="851"/>
      <c r="BK35" s="852"/>
      <c r="BL35" s="853">
        <f t="shared" si="0"/>
      </c>
      <c r="BM35" s="854"/>
      <c r="BN35" s="854"/>
      <c r="BO35" s="854"/>
      <c r="BP35" s="854"/>
      <c r="BQ35" s="854"/>
      <c r="BR35" s="854"/>
      <c r="BS35" s="854"/>
      <c r="BT35" s="854"/>
      <c r="BU35" s="854"/>
      <c r="BV35" s="854"/>
      <c r="BW35" s="854"/>
      <c r="BX35" s="854"/>
      <c r="BY35" s="854"/>
      <c r="BZ35" s="854"/>
      <c r="CA35" s="854"/>
      <c r="CB35" s="854"/>
      <c r="CC35" s="854"/>
      <c r="CD35" s="854"/>
      <c r="CE35" s="854"/>
      <c r="CF35" s="854"/>
      <c r="CG35" s="106"/>
      <c r="CH35" s="724" t="s">
        <v>33</v>
      </c>
      <c r="CI35" s="725"/>
      <c r="CJ35" s="855"/>
      <c r="CK35" s="856" t="s">
        <v>34</v>
      </c>
      <c r="CL35" s="725"/>
      <c r="CM35" s="855"/>
      <c r="CN35" s="856" t="s">
        <v>35</v>
      </c>
      <c r="CO35" s="857"/>
      <c r="CP35" s="858"/>
      <c r="CQ35" s="859" t="s">
        <v>36</v>
      </c>
      <c r="CR35" s="857"/>
      <c r="CS35" s="857"/>
      <c r="CT35" s="860"/>
      <c r="CU35" s="861"/>
      <c r="CV35" s="861"/>
      <c r="CW35" s="861"/>
      <c r="CX35" s="861"/>
      <c r="CY35" s="861"/>
      <c r="CZ35" s="861"/>
      <c r="DA35" s="861"/>
      <c r="DB35" s="861"/>
      <c r="DC35" s="862"/>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row>
    <row r="36" spans="1:147" s="70" customFormat="1" ht="21" customHeight="1" thickTop="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5"/>
      <c r="AO36" s="863" t="s">
        <v>77</v>
      </c>
      <c r="AP36" s="864"/>
      <c r="AQ36" s="864"/>
      <c r="AR36" s="864"/>
      <c r="AS36" s="864"/>
      <c r="AT36" s="864"/>
      <c r="AU36" s="864"/>
      <c r="AV36" s="864"/>
      <c r="AW36" s="864"/>
      <c r="AX36" s="864"/>
      <c r="AY36" s="864"/>
      <c r="AZ36" s="864"/>
      <c r="BA36" s="864"/>
      <c r="BB36" s="864"/>
      <c r="BC36" s="864"/>
      <c r="BD36" s="864"/>
      <c r="BE36" s="864"/>
      <c r="BF36" s="864"/>
      <c r="BG36" s="864"/>
      <c r="BH36" s="864"/>
      <c r="BI36" s="864"/>
      <c r="BJ36" s="864"/>
      <c r="BK36" s="865"/>
      <c r="BL36" s="866">
        <f>IF(SUM(BL20:CF35)=0,"",SUM(BL20:CF35))</f>
        <v>140000</v>
      </c>
      <c r="BM36" s="867"/>
      <c r="BN36" s="867"/>
      <c r="BO36" s="867"/>
      <c r="BP36" s="867"/>
      <c r="BQ36" s="867"/>
      <c r="BR36" s="867"/>
      <c r="BS36" s="867"/>
      <c r="BT36" s="867"/>
      <c r="BU36" s="867"/>
      <c r="BV36" s="867"/>
      <c r="BW36" s="867"/>
      <c r="BX36" s="867"/>
      <c r="BY36" s="867"/>
      <c r="BZ36" s="867"/>
      <c r="CA36" s="867"/>
      <c r="CB36" s="867"/>
      <c r="CC36" s="867"/>
      <c r="CD36" s="867"/>
      <c r="CE36" s="867"/>
      <c r="CF36" s="867"/>
      <c r="CG36" s="166"/>
      <c r="CH36" s="868" t="s">
        <v>40</v>
      </c>
      <c r="CI36" s="869"/>
      <c r="CJ36" s="869"/>
      <c r="CK36" s="869"/>
      <c r="CL36" s="869"/>
      <c r="CM36" s="869"/>
      <c r="CN36" s="869"/>
      <c r="CO36" s="869"/>
      <c r="CP36" s="870"/>
      <c r="CQ36" s="871">
        <f>SUM(CN37:DB38)</f>
        <v>13079</v>
      </c>
      <c r="CR36" s="871"/>
      <c r="CS36" s="871"/>
      <c r="CT36" s="872"/>
      <c r="CU36" s="872"/>
      <c r="CV36" s="872"/>
      <c r="CW36" s="872"/>
      <c r="CX36" s="872"/>
      <c r="CY36" s="872"/>
      <c r="CZ36" s="872"/>
      <c r="DA36" s="872"/>
      <c r="DB36" s="872"/>
      <c r="DC36" s="873"/>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row>
    <row r="37" spans="1:256" ht="17.25" customHeight="1">
      <c r="A37" s="68"/>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67"/>
      <c r="AO37" s="874" t="s">
        <v>81</v>
      </c>
      <c r="AP37" s="875"/>
      <c r="AQ37" s="875"/>
      <c r="AR37" s="875"/>
      <c r="AS37" s="875"/>
      <c r="AT37" s="875"/>
      <c r="AU37" s="875"/>
      <c r="AV37" s="875"/>
      <c r="AW37" s="875"/>
      <c r="AX37" s="875"/>
      <c r="AY37" s="875"/>
      <c r="AZ37" s="875"/>
      <c r="BA37" s="875"/>
      <c r="BB37" s="875"/>
      <c r="BC37" s="875"/>
      <c r="BD37" s="875"/>
      <c r="BE37" s="875"/>
      <c r="BF37" s="875"/>
      <c r="BG37" s="875"/>
      <c r="BH37" s="875"/>
      <c r="BI37" s="875"/>
      <c r="BJ37" s="875"/>
      <c r="BK37" s="876"/>
      <c r="BL37" s="877">
        <f>SUMIF($CT$20:$DC$35,"",$BL$20:$CF$35)</f>
        <v>106790</v>
      </c>
      <c r="BM37" s="878"/>
      <c r="BN37" s="878"/>
      <c r="BO37" s="878"/>
      <c r="BP37" s="878"/>
      <c r="BQ37" s="878"/>
      <c r="BR37" s="878"/>
      <c r="BS37" s="878"/>
      <c r="BT37" s="878"/>
      <c r="BU37" s="878"/>
      <c r="BV37" s="878"/>
      <c r="BW37" s="878"/>
      <c r="BX37" s="878"/>
      <c r="BY37" s="878"/>
      <c r="BZ37" s="878"/>
      <c r="CA37" s="878"/>
      <c r="CB37" s="878"/>
      <c r="CC37" s="878"/>
      <c r="CD37" s="878"/>
      <c r="CE37" s="878"/>
      <c r="CF37" s="878"/>
      <c r="CG37" s="168"/>
      <c r="CH37" s="879" t="s">
        <v>40</v>
      </c>
      <c r="CI37" s="880"/>
      <c r="CJ37" s="880"/>
      <c r="CK37" s="880"/>
      <c r="CL37" s="880"/>
      <c r="CM37" s="880"/>
      <c r="CN37" s="880"/>
      <c r="CO37" s="880"/>
      <c r="CP37" s="881"/>
      <c r="CQ37" s="882">
        <f>ROUND(BL37*0.1,0)</f>
        <v>10679</v>
      </c>
      <c r="CR37" s="882"/>
      <c r="CS37" s="882"/>
      <c r="CT37" s="882"/>
      <c r="CU37" s="882"/>
      <c r="CV37" s="882"/>
      <c r="CW37" s="882"/>
      <c r="CX37" s="882"/>
      <c r="CY37" s="882"/>
      <c r="CZ37" s="882"/>
      <c r="DA37" s="882"/>
      <c r="DB37" s="882"/>
      <c r="DC37" s="883"/>
      <c r="DT37" s="69"/>
      <c r="DU37" s="116"/>
      <c r="DV37" s="123"/>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GB37" s="69"/>
      <c r="GC37" s="69"/>
      <c r="GD37" s="69"/>
      <c r="GE37" s="69"/>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69"/>
      <c r="IP37" s="69"/>
      <c r="IQ37" s="69"/>
      <c r="IR37" s="69"/>
      <c r="IS37" s="69"/>
      <c r="IT37" s="69"/>
      <c r="IU37" s="69"/>
      <c r="IV37" s="69"/>
    </row>
    <row r="38" spans="1:256" ht="17.25" customHeight="1">
      <c r="A38" s="11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884" t="s">
        <v>80</v>
      </c>
      <c r="AP38" s="885"/>
      <c r="AQ38" s="885"/>
      <c r="AR38" s="885"/>
      <c r="AS38" s="885"/>
      <c r="AT38" s="885"/>
      <c r="AU38" s="885"/>
      <c r="AV38" s="885"/>
      <c r="AW38" s="885"/>
      <c r="AX38" s="885"/>
      <c r="AY38" s="885"/>
      <c r="AZ38" s="885"/>
      <c r="BA38" s="885"/>
      <c r="BB38" s="885"/>
      <c r="BC38" s="885"/>
      <c r="BD38" s="885"/>
      <c r="BE38" s="885"/>
      <c r="BF38" s="885"/>
      <c r="BG38" s="885"/>
      <c r="BH38" s="885"/>
      <c r="BI38" s="885"/>
      <c r="BJ38" s="885"/>
      <c r="BK38" s="886"/>
      <c r="BL38" s="887">
        <f>SUMIF($CT$20:$DC$35,"※",$BL$20:$CF$35)</f>
        <v>30000</v>
      </c>
      <c r="BM38" s="888"/>
      <c r="BN38" s="888"/>
      <c r="BO38" s="888"/>
      <c r="BP38" s="888"/>
      <c r="BQ38" s="888"/>
      <c r="BR38" s="888"/>
      <c r="BS38" s="888"/>
      <c r="BT38" s="888"/>
      <c r="BU38" s="888"/>
      <c r="BV38" s="888"/>
      <c r="BW38" s="888"/>
      <c r="BX38" s="888"/>
      <c r="BY38" s="888"/>
      <c r="BZ38" s="888"/>
      <c r="CA38" s="888"/>
      <c r="CB38" s="888"/>
      <c r="CC38" s="888"/>
      <c r="CD38" s="888"/>
      <c r="CE38" s="888"/>
      <c r="CF38" s="888"/>
      <c r="CG38" s="171"/>
      <c r="CH38" s="889" t="s">
        <v>40</v>
      </c>
      <c r="CI38" s="890"/>
      <c r="CJ38" s="890"/>
      <c r="CK38" s="890"/>
      <c r="CL38" s="890"/>
      <c r="CM38" s="890"/>
      <c r="CN38" s="890"/>
      <c r="CO38" s="890"/>
      <c r="CP38" s="891"/>
      <c r="CQ38" s="892">
        <f>ROUND(BL38*0.08,0)</f>
        <v>2400</v>
      </c>
      <c r="CR38" s="892"/>
      <c r="CS38" s="892"/>
      <c r="CT38" s="892"/>
      <c r="CU38" s="892"/>
      <c r="CV38" s="892"/>
      <c r="CW38" s="892"/>
      <c r="CX38" s="892"/>
      <c r="CY38" s="892"/>
      <c r="CZ38" s="892"/>
      <c r="DA38" s="892"/>
      <c r="DB38" s="892"/>
      <c r="DC38" s="893"/>
      <c r="DT38" s="69"/>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0:147" s="70" customFormat="1" ht="17.25" customHeight="1" thickBot="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894" t="s">
        <v>79</v>
      </c>
      <c r="AP39" s="895"/>
      <c r="AQ39" s="895"/>
      <c r="AR39" s="895"/>
      <c r="AS39" s="895"/>
      <c r="AT39" s="895"/>
      <c r="AU39" s="895"/>
      <c r="AV39" s="895"/>
      <c r="AW39" s="895"/>
      <c r="AX39" s="895"/>
      <c r="AY39" s="895"/>
      <c r="AZ39" s="895"/>
      <c r="BA39" s="895"/>
      <c r="BB39" s="895"/>
      <c r="BC39" s="895"/>
      <c r="BD39" s="895"/>
      <c r="BE39" s="895"/>
      <c r="BF39" s="895"/>
      <c r="BG39" s="895"/>
      <c r="BH39" s="895"/>
      <c r="BI39" s="895"/>
      <c r="BJ39" s="895"/>
      <c r="BK39" s="896"/>
      <c r="BL39" s="897">
        <f>SUMIF($CT$20:$DC$35,"税外",$BL$20:$CF$35)</f>
        <v>3210</v>
      </c>
      <c r="BM39" s="898"/>
      <c r="BN39" s="898"/>
      <c r="BO39" s="898"/>
      <c r="BP39" s="898"/>
      <c r="BQ39" s="898"/>
      <c r="BR39" s="898"/>
      <c r="BS39" s="898"/>
      <c r="BT39" s="898"/>
      <c r="BU39" s="898"/>
      <c r="BV39" s="898"/>
      <c r="BW39" s="898"/>
      <c r="BX39" s="898"/>
      <c r="BY39" s="898"/>
      <c r="BZ39" s="898"/>
      <c r="CA39" s="898"/>
      <c r="CB39" s="898"/>
      <c r="CC39" s="898"/>
      <c r="CD39" s="898"/>
      <c r="CE39" s="898"/>
      <c r="CF39" s="898"/>
      <c r="CG39" s="172"/>
      <c r="CH39" s="899" t="s">
        <v>76</v>
      </c>
      <c r="CI39" s="900"/>
      <c r="CJ39" s="900"/>
      <c r="CK39" s="900"/>
      <c r="CL39" s="900"/>
      <c r="CM39" s="900"/>
      <c r="CN39" s="900"/>
      <c r="CO39" s="900"/>
      <c r="CP39" s="901"/>
      <c r="CQ39" s="902">
        <f>ROUND(BO39*0,0)</f>
        <v>0</v>
      </c>
      <c r="CR39" s="902"/>
      <c r="CS39" s="902"/>
      <c r="CT39" s="902"/>
      <c r="CU39" s="902"/>
      <c r="CV39" s="902"/>
      <c r="CW39" s="902"/>
      <c r="CX39" s="902"/>
      <c r="CY39" s="902"/>
      <c r="CZ39" s="902"/>
      <c r="DA39" s="902"/>
      <c r="DB39" s="902"/>
      <c r="DC39" s="903"/>
      <c r="DD39" s="72"/>
      <c r="DE39" s="72"/>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row>
    <row r="40" spans="1:147" s="72" customFormat="1" ht="17.25" customHeight="1">
      <c r="A40" s="75"/>
      <c r="B40" s="75"/>
      <c r="C40" s="107" t="s">
        <v>43</v>
      </c>
      <c r="D40" s="75"/>
      <c r="E40" s="75"/>
      <c r="F40" s="75"/>
      <c r="G40" s="75"/>
      <c r="H40" s="75"/>
      <c r="I40" s="75"/>
      <c r="J40" s="75"/>
      <c r="K40" s="75"/>
      <c r="L40" s="75"/>
      <c r="M40" s="75"/>
      <c r="N40" s="75"/>
      <c r="O40" s="75"/>
      <c r="P40" s="75"/>
      <c r="Q40" s="75"/>
      <c r="R40" s="75"/>
      <c r="S40" s="75"/>
      <c r="T40" s="75"/>
      <c r="U40" s="75"/>
      <c r="V40" s="75"/>
      <c r="W40" s="75"/>
      <c r="X40" s="75"/>
      <c r="Y40" s="75"/>
      <c r="Z40" s="75"/>
      <c r="BV40" s="68"/>
      <c r="BW40" s="68"/>
      <c r="BX40" s="68"/>
      <c r="BY40" s="68"/>
      <c r="BZ40" s="68"/>
      <c r="CA40" s="6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row>
    <row r="41" spans="1:147" s="72" customFormat="1" ht="17.25" customHeight="1">
      <c r="A41" s="109" t="s">
        <v>44</v>
      </c>
      <c r="B41" s="110"/>
      <c r="C41" s="110"/>
      <c r="D41" s="109" t="s">
        <v>45</v>
      </c>
      <c r="E41" s="110"/>
      <c r="F41" s="75"/>
      <c r="G41" s="75"/>
      <c r="H41" s="110"/>
      <c r="I41" s="110"/>
      <c r="J41" s="110"/>
      <c r="K41" s="110"/>
      <c r="L41" s="110"/>
      <c r="M41" s="110"/>
      <c r="N41" s="110"/>
      <c r="O41" s="110"/>
      <c r="P41" s="110"/>
      <c r="Q41" s="75"/>
      <c r="R41" s="75"/>
      <c r="S41" s="110"/>
      <c r="T41" s="110"/>
      <c r="U41" s="110"/>
      <c r="V41" s="110"/>
      <c r="W41" s="110"/>
      <c r="X41" s="110"/>
      <c r="Y41" s="110"/>
      <c r="Z41" s="110"/>
      <c r="AA41" s="110"/>
      <c r="AB41" s="110"/>
      <c r="AC41" s="110"/>
      <c r="AD41" s="110"/>
      <c r="AE41" s="110"/>
      <c r="AF41" s="110"/>
      <c r="AG41" s="110"/>
      <c r="AH41" s="110"/>
      <c r="AI41" s="110"/>
      <c r="AJ41" s="110"/>
      <c r="AK41" s="110"/>
      <c r="AL41" s="110"/>
      <c r="AM41" s="111"/>
      <c r="AN41" s="111"/>
      <c r="AO41" s="111"/>
      <c r="AP41" s="111"/>
      <c r="AQ41" s="111"/>
      <c r="AR41" s="111"/>
      <c r="AS41" s="111"/>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row>
    <row r="42" spans="1:151" s="70" customFormat="1" ht="17.25" customHeight="1">
      <c r="A42" s="75"/>
      <c r="B42" s="75"/>
      <c r="C42" s="75"/>
      <c r="D42" s="112" t="s">
        <v>46</v>
      </c>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111"/>
      <c r="AN42" s="111"/>
      <c r="AO42" s="111"/>
      <c r="AP42" s="111"/>
      <c r="AQ42" s="111"/>
      <c r="AR42" s="111"/>
      <c r="AS42" s="111"/>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T42" s="97"/>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row>
    <row r="43" spans="1:151" s="70" customFormat="1" ht="17.25" customHeight="1">
      <c r="A43" s="109" t="s">
        <v>47</v>
      </c>
      <c r="B43" s="110"/>
      <c r="C43" s="110"/>
      <c r="D43" s="109" t="s">
        <v>48</v>
      </c>
      <c r="E43" s="110"/>
      <c r="F43" s="75"/>
      <c r="G43" s="75"/>
      <c r="H43" s="110"/>
      <c r="I43" s="110"/>
      <c r="J43" s="110"/>
      <c r="K43" s="110"/>
      <c r="L43" s="110"/>
      <c r="M43" s="110"/>
      <c r="N43" s="110"/>
      <c r="O43" s="110"/>
      <c r="P43" s="110"/>
      <c r="Q43" s="75"/>
      <c r="R43" s="75"/>
      <c r="S43" s="110"/>
      <c r="T43" s="110"/>
      <c r="U43" s="110"/>
      <c r="V43" s="110"/>
      <c r="W43" s="110"/>
      <c r="X43" s="110"/>
      <c r="Y43" s="110"/>
      <c r="Z43" s="110"/>
      <c r="AA43" s="110"/>
      <c r="AB43" s="110"/>
      <c r="AC43" s="110"/>
      <c r="AD43" s="110"/>
      <c r="AE43" s="110"/>
      <c r="AF43" s="110"/>
      <c r="AG43" s="110"/>
      <c r="AH43" s="110"/>
      <c r="AI43" s="110"/>
      <c r="AJ43" s="110"/>
      <c r="AK43" s="110"/>
      <c r="AL43" s="110"/>
      <c r="AM43" s="111"/>
      <c r="AN43" s="111"/>
      <c r="AO43" s="111"/>
      <c r="AP43" s="111"/>
      <c r="AQ43" s="111"/>
      <c r="AR43" s="111"/>
      <c r="AS43" s="111"/>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T43" s="97"/>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row>
    <row r="44" spans="1:256" ht="17.25" customHeight="1">
      <c r="A44" s="110"/>
      <c r="B44" s="110"/>
      <c r="C44" s="110"/>
      <c r="D44" s="109" t="s">
        <v>49</v>
      </c>
      <c r="E44" s="110"/>
      <c r="F44" s="110"/>
      <c r="G44" s="110"/>
      <c r="H44" s="110"/>
      <c r="I44" s="110"/>
      <c r="J44" s="110"/>
      <c r="K44" s="110"/>
      <c r="L44" s="110"/>
      <c r="M44" s="110"/>
      <c r="N44" s="110"/>
      <c r="O44" s="110"/>
      <c r="P44" s="110"/>
      <c r="Q44" s="110"/>
      <c r="R44" s="110"/>
      <c r="S44" s="110"/>
      <c r="T44" s="110"/>
      <c r="U44" s="110"/>
      <c r="V44" s="75"/>
      <c r="W44" s="75"/>
      <c r="X44" s="110"/>
      <c r="Y44" s="110"/>
      <c r="Z44" s="110"/>
      <c r="AA44" s="110"/>
      <c r="AB44" s="110"/>
      <c r="AC44" s="110"/>
      <c r="AD44" s="110"/>
      <c r="AE44" s="110"/>
      <c r="AF44" s="110"/>
      <c r="AG44" s="110"/>
      <c r="AH44" s="110"/>
      <c r="AI44" s="110"/>
      <c r="AJ44" s="110"/>
      <c r="AK44" s="110"/>
      <c r="AL44" s="110"/>
      <c r="AM44" s="111"/>
      <c r="AN44" s="111"/>
      <c r="AO44" s="111"/>
      <c r="AP44" s="111"/>
      <c r="AQ44" s="111"/>
      <c r="AR44" s="111"/>
      <c r="AS44" s="111"/>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114"/>
      <c r="DE44" s="114"/>
      <c r="DT44" s="69"/>
      <c r="DU44" s="116"/>
      <c r="DV44" s="117"/>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row>
    <row r="45" spans="1:256" s="119" customFormat="1" ht="17.25" customHeight="1">
      <c r="A45" s="109" t="s">
        <v>50</v>
      </c>
      <c r="B45" s="110"/>
      <c r="C45" s="110"/>
      <c r="D45" s="109" t="s">
        <v>51</v>
      </c>
      <c r="E45" s="110"/>
      <c r="F45" s="75"/>
      <c r="G45" s="75"/>
      <c r="H45" s="110"/>
      <c r="I45" s="110"/>
      <c r="J45" s="110"/>
      <c r="K45" s="110"/>
      <c r="L45" s="110"/>
      <c r="M45" s="110"/>
      <c r="N45" s="110"/>
      <c r="O45" s="110"/>
      <c r="P45" s="110"/>
      <c r="Q45" s="75"/>
      <c r="R45" s="75"/>
      <c r="S45" s="110"/>
      <c r="T45" s="110"/>
      <c r="U45" s="110"/>
      <c r="V45" s="110"/>
      <c r="W45" s="110"/>
      <c r="X45" s="110"/>
      <c r="Y45" s="110"/>
      <c r="Z45" s="110"/>
      <c r="AA45" s="110"/>
      <c r="AB45" s="110"/>
      <c r="AC45" s="110"/>
      <c r="AD45" s="110"/>
      <c r="AE45" s="110"/>
      <c r="AF45" s="110"/>
      <c r="AG45" s="110"/>
      <c r="AH45" s="110"/>
      <c r="AI45" s="110"/>
      <c r="AJ45" s="110"/>
      <c r="AK45" s="110"/>
      <c r="AL45" s="110"/>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118"/>
      <c r="DE45" s="118"/>
      <c r="DT45" s="120"/>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0"/>
      <c r="IP45" s="120"/>
      <c r="IQ45" s="120"/>
      <c r="IR45" s="120"/>
      <c r="IS45" s="120"/>
      <c r="IT45" s="120"/>
      <c r="IU45" s="120"/>
      <c r="IV45" s="120"/>
    </row>
    <row r="46" spans="3:151" s="70" customFormat="1" ht="24" customHeight="1" thickBot="1">
      <c r="C46" s="71"/>
      <c r="D46" s="71"/>
      <c r="E46" s="71"/>
      <c r="F46" s="71"/>
      <c r="G46" s="71"/>
      <c r="H46" s="71"/>
      <c r="I46" s="71"/>
      <c r="J46" s="71"/>
      <c r="K46" s="71"/>
      <c r="Q46" s="71"/>
      <c r="R46" s="71"/>
      <c r="S46" s="71"/>
      <c r="T46" s="71"/>
      <c r="V46" s="68"/>
      <c r="W46" s="72"/>
      <c r="X46" s="68"/>
      <c r="Y46" s="68"/>
      <c r="AA46" s="71"/>
      <c r="AB46" s="71"/>
      <c r="AC46" s="71"/>
      <c r="AD46" s="71"/>
      <c r="AE46" s="71"/>
      <c r="AF46" s="71"/>
      <c r="AG46" s="651" t="s">
        <v>0</v>
      </c>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c r="BO46" s="652"/>
      <c r="BP46" s="652"/>
      <c r="BQ46" s="652"/>
      <c r="BR46" s="652"/>
      <c r="BS46" s="652"/>
      <c r="BT46" s="652"/>
      <c r="BU46" s="652"/>
      <c r="BV46" s="652"/>
      <c r="BW46" s="652"/>
      <c r="BX46" s="652"/>
      <c r="BY46" s="652"/>
      <c r="CM46" s="653" t="s">
        <v>1</v>
      </c>
      <c r="CN46" s="653"/>
      <c r="CO46" s="653"/>
      <c r="CP46" s="653"/>
      <c r="CQ46" s="654"/>
      <c r="CR46" s="655" t="s">
        <v>2</v>
      </c>
      <c r="CS46" s="656"/>
      <c r="CT46" s="656"/>
      <c r="CU46" s="656"/>
      <c r="CV46" s="656"/>
      <c r="CW46" s="656"/>
      <c r="CX46" s="656"/>
      <c r="CY46" s="656"/>
      <c r="CZ46" s="656"/>
      <c r="DA46" s="656"/>
      <c r="DB46" s="656"/>
      <c r="DC46" s="657"/>
      <c r="DT46" s="97"/>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row>
    <row r="47" spans="1:151" s="70" customFormat="1" ht="18" customHeight="1" thickTop="1">
      <c r="A47" s="904">
        <f>IF(A2="","",A2)</f>
      </c>
      <c r="B47" s="904"/>
      <c r="C47" s="904"/>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4"/>
      <c r="AO47" s="904"/>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CO47" s="72"/>
      <c r="CP47" s="72"/>
      <c r="CQ47" s="72"/>
      <c r="CR47" s="72"/>
      <c r="CS47" s="72"/>
      <c r="CT47" s="72"/>
      <c r="CU47" s="72"/>
      <c r="CV47" s="72"/>
      <c r="CW47" s="72"/>
      <c r="CX47" s="72"/>
      <c r="CY47" s="72"/>
      <c r="CZ47" s="72"/>
      <c r="DA47" s="72"/>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row>
    <row r="48" spans="1:32" s="70" customFormat="1" ht="18" customHeight="1">
      <c r="A48" s="74" t="s">
        <v>3</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row>
    <row r="49" spans="17:107" s="70" customFormat="1" ht="18" customHeight="1">
      <c r="Q49" s="71"/>
      <c r="BY49" s="75"/>
      <c r="CC49" s="659" t="s">
        <v>63</v>
      </c>
      <c r="CD49" s="659"/>
      <c r="CE49" s="659"/>
      <c r="CF49" s="659"/>
      <c r="CG49" s="659"/>
      <c r="CH49" s="659"/>
      <c r="CI49" s="399" t="str">
        <f>IF(CI4="","",CI4)</f>
        <v>元</v>
      </c>
      <c r="CJ49" s="399"/>
      <c r="CK49" s="399"/>
      <c r="CL49" s="399"/>
      <c r="CM49" s="399" t="s">
        <v>4</v>
      </c>
      <c r="CN49" s="399"/>
      <c r="CO49" s="399"/>
      <c r="CP49" s="399">
        <f>IF(CP4="","",CP4)</f>
        <v>10</v>
      </c>
      <c r="CQ49" s="399"/>
      <c r="CR49" s="399"/>
      <c r="CS49" s="399"/>
      <c r="CT49" s="399" t="s">
        <v>5</v>
      </c>
      <c r="CU49" s="399"/>
      <c r="CV49" s="399"/>
      <c r="CW49" s="399">
        <f>IF(CW4="","",CW4)</f>
        <v>31</v>
      </c>
      <c r="CX49" s="399"/>
      <c r="CY49" s="399"/>
      <c r="CZ49" s="399"/>
      <c r="DA49" s="399" t="s">
        <v>6</v>
      </c>
      <c r="DB49" s="399"/>
      <c r="DC49" s="399"/>
    </row>
    <row r="50" spans="1:41" s="70" customFormat="1" ht="18" customHeight="1" thickBot="1">
      <c r="A50" s="661" t="s">
        <v>7</v>
      </c>
      <c r="B50" s="662"/>
      <c r="C50" s="662"/>
      <c r="D50" s="662"/>
      <c r="E50" s="662"/>
      <c r="F50" s="662"/>
      <c r="G50" s="662"/>
      <c r="H50" s="662"/>
      <c r="I50" s="662"/>
      <c r="J50" s="662"/>
      <c r="K50" s="662"/>
      <c r="L50" s="662"/>
      <c r="M50" s="662"/>
      <c r="N50" s="662"/>
      <c r="O50" s="662"/>
      <c r="P50" s="662"/>
      <c r="Q50" s="662"/>
      <c r="R50" s="662"/>
      <c r="S50" s="662"/>
      <c r="T50" s="662"/>
      <c r="U50" s="663"/>
      <c r="V50" s="663"/>
      <c r="W50" s="664"/>
      <c r="X50" s="665"/>
      <c r="Y50" s="665"/>
      <c r="Z50" s="665"/>
      <c r="AA50" s="665"/>
      <c r="AB50" s="665"/>
      <c r="AC50" s="665"/>
      <c r="AD50" s="665"/>
      <c r="AE50" s="665"/>
      <c r="AF50" s="665"/>
      <c r="AG50" s="665"/>
      <c r="AH50" s="665"/>
      <c r="AI50" s="665"/>
      <c r="AJ50" s="666"/>
      <c r="AK50" s="663"/>
      <c r="AL50" s="667"/>
      <c r="AM50" s="668"/>
      <c r="AN50" s="663"/>
      <c r="AO50" s="663"/>
    </row>
    <row r="51" spans="1:107" s="70" customFormat="1" ht="21" customHeight="1">
      <c r="A51" s="669" t="s">
        <v>8</v>
      </c>
      <c r="B51" s="670"/>
      <c r="C51" s="670"/>
      <c r="D51" s="670"/>
      <c r="E51" s="670"/>
      <c r="F51" s="670"/>
      <c r="G51" s="670"/>
      <c r="H51" s="670"/>
      <c r="I51" s="670"/>
      <c r="J51" s="671"/>
      <c r="K51" s="471" t="str">
        <f>IF(K6="","",K6)</f>
        <v>〇〇本社ビル新築工事</v>
      </c>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3"/>
      <c r="BC51" s="678" t="s">
        <v>9</v>
      </c>
      <c r="BD51" s="679"/>
      <c r="BE51" s="679"/>
      <c r="BF51" s="679"/>
      <c r="BG51" s="679"/>
      <c r="BH51" s="679"/>
      <c r="BI51" s="679"/>
      <c r="BJ51" s="679"/>
      <c r="BK51" s="679"/>
      <c r="BL51" s="679"/>
      <c r="BM51" s="679"/>
      <c r="BN51" s="679"/>
      <c r="BO51" s="680"/>
      <c r="BP51" s="477" t="str">
        <f>IF(BP6="","",BP6)</f>
        <v>網走市南２条西５丁目１番地１</v>
      </c>
      <c r="BQ51" s="472"/>
      <c r="BR51" s="472"/>
      <c r="BS51" s="472"/>
      <c r="BT51" s="472">
        <f>IF(BT6="","",BT6)</f>
      </c>
      <c r="BU51" s="472"/>
      <c r="BV51" s="472"/>
      <c r="BW51" s="472"/>
      <c r="BX51" s="472">
        <f>IF(BX6="","",BX6)</f>
      </c>
      <c r="BY51" s="472"/>
      <c r="BZ51" s="472"/>
      <c r="CA51" s="472"/>
      <c r="CB51" s="472">
        <f>IF(CB6="","",CB6)</f>
      </c>
      <c r="CC51" s="472"/>
      <c r="CD51" s="472"/>
      <c r="CE51" s="472"/>
      <c r="CF51" s="472">
        <f>IF(CF6="","",CF6)</f>
      </c>
      <c r="CG51" s="472"/>
      <c r="CH51" s="472"/>
      <c r="CI51" s="472"/>
      <c r="CJ51" s="472">
        <f>IF(CJ6="","",CJ6)</f>
      </c>
      <c r="CK51" s="472"/>
      <c r="CL51" s="472"/>
      <c r="CM51" s="472"/>
      <c r="CN51" s="472">
        <f>IF(CN6="","",CN6)</f>
      </c>
      <c r="CO51" s="472"/>
      <c r="CP51" s="472"/>
      <c r="CQ51" s="472"/>
      <c r="CR51" s="472">
        <f>IF(CR6="","",CR6)</f>
      </c>
      <c r="CS51" s="472"/>
      <c r="CT51" s="472"/>
      <c r="CU51" s="472"/>
      <c r="CV51" s="472">
        <f>IF(CV6="","",CV6)</f>
      </c>
      <c r="CW51" s="472"/>
      <c r="CX51" s="472"/>
      <c r="CY51" s="472"/>
      <c r="CZ51" s="472">
        <f>IF(CZ6="","",CZ6)</f>
      </c>
      <c r="DA51" s="472"/>
      <c r="DB51" s="472"/>
      <c r="DC51" s="473"/>
    </row>
    <row r="52" spans="1:107" s="70" customFormat="1" ht="21" customHeight="1">
      <c r="A52" s="688" t="s">
        <v>11</v>
      </c>
      <c r="B52" s="689"/>
      <c r="C52" s="689"/>
      <c r="D52" s="689"/>
      <c r="E52" s="689"/>
      <c r="F52" s="689"/>
      <c r="G52" s="689"/>
      <c r="H52" s="689"/>
      <c r="I52" s="689"/>
      <c r="J52" s="690"/>
      <c r="K52" s="474"/>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6"/>
      <c r="BC52" s="681"/>
      <c r="BD52" s="682"/>
      <c r="BE52" s="682"/>
      <c r="BF52" s="682"/>
      <c r="BG52" s="682"/>
      <c r="BH52" s="682"/>
      <c r="BI52" s="682"/>
      <c r="BJ52" s="682"/>
      <c r="BK52" s="682"/>
      <c r="BL52" s="682"/>
      <c r="BM52" s="682"/>
      <c r="BN52" s="682"/>
      <c r="BO52" s="683"/>
      <c r="BP52" s="478">
        <f>IF(BP7="","",BP7)</f>
      </c>
      <c r="BQ52" s="479"/>
      <c r="BR52" s="479"/>
      <c r="BS52" s="479"/>
      <c r="BT52" s="479">
        <f>IF(BT7="","",BT7)</f>
      </c>
      <c r="BU52" s="479"/>
      <c r="BV52" s="479"/>
      <c r="BW52" s="479"/>
      <c r="BX52" s="479">
        <f>IF(BX7="","",BX7)</f>
      </c>
      <c r="BY52" s="479"/>
      <c r="BZ52" s="479"/>
      <c r="CA52" s="479"/>
      <c r="CB52" s="479">
        <f>IF(CB7="","",CB7)</f>
      </c>
      <c r="CC52" s="479"/>
      <c r="CD52" s="479"/>
      <c r="CE52" s="479"/>
      <c r="CF52" s="479">
        <f>IF(CF7="","",CF7)</f>
      </c>
      <c r="CG52" s="479"/>
      <c r="CH52" s="479"/>
      <c r="CI52" s="479"/>
      <c r="CJ52" s="479">
        <f>IF(CJ7="","",CJ7)</f>
      </c>
      <c r="CK52" s="479"/>
      <c r="CL52" s="479"/>
      <c r="CM52" s="479"/>
      <c r="CN52" s="479">
        <f>IF(CN7="","",CN7)</f>
      </c>
      <c r="CO52" s="479"/>
      <c r="CP52" s="479"/>
      <c r="CQ52" s="479"/>
      <c r="CR52" s="479">
        <f>IF(CR7="","",CR7)</f>
      </c>
      <c r="CS52" s="479"/>
      <c r="CT52" s="479"/>
      <c r="CU52" s="479"/>
      <c r="CV52" s="479">
        <f>IF(CV7="","",CV7)</f>
      </c>
      <c r="CW52" s="479"/>
      <c r="CX52" s="479"/>
      <c r="CY52" s="479"/>
      <c r="CZ52" s="479">
        <f>IF(CZ7="","",CZ7)</f>
      </c>
      <c r="DA52" s="479"/>
      <c r="DB52" s="479"/>
      <c r="DC52" s="480"/>
    </row>
    <row r="53" spans="1:107" s="70" customFormat="1" ht="18" customHeight="1" thickBot="1">
      <c r="A53" s="691" t="s">
        <v>12</v>
      </c>
      <c r="B53" s="692"/>
      <c r="C53" s="692"/>
      <c r="D53" s="692"/>
      <c r="E53" s="692"/>
      <c r="F53" s="692"/>
      <c r="G53" s="692"/>
      <c r="H53" s="692"/>
      <c r="I53" s="692"/>
      <c r="J53" s="692"/>
      <c r="K53" s="693"/>
      <c r="L53" s="693"/>
      <c r="M53" s="693"/>
      <c r="N53" s="693"/>
      <c r="O53" s="693"/>
      <c r="P53" s="693"/>
      <c r="Q53" s="693"/>
      <c r="R53" s="693"/>
      <c r="S53" s="694"/>
      <c r="T53" s="481">
        <f>IF(T8="","",T8)</f>
      </c>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2"/>
      <c r="AY53" s="482"/>
      <c r="AZ53" s="483"/>
      <c r="BC53" s="698" t="s">
        <v>13</v>
      </c>
      <c r="BD53" s="699"/>
      <c r="BE53" s="699"/>
      <c r="BF53" s="699"/>
      <c r="BG53" s="699"/>
      <c r="BH53" s="699"/>
      <c r="BI53" s="699"/>
      <c r="BJ53" s="699"/>
      <c r="BK53" s="699"/>
      <c r="BL53" s="699"/>
      <c r="BM53" s="699"/>
      <c r="BN53" s="699"/>
      <c r="BO53" s="700"/>
      <c r="BP53" s="905" t="str">
        <f>IF(BP8="","",BP8)</f>
        <v>株式会社　○○○○</v>
      </c>
      <c r="BQ53" s="906"/>
      <c r="BR53" s="906"/>
      <c r="BS53" s="906"/>
      <c r="BT53" s="906">
        <f>IF(BT8="","",BT8)</f>
      </c>
      <c r="BU53" s="906"/>
      <c r="BV53" s="906"/>
      <c r="BW53" s="906"/>
      <c r="BX53" s="906">
        <f>IF(BX8="","",BX8)</f>
      </c>
      <c r="BY53" s="906"/>
      <c r="BZ53" s="906"/>
      <c r="CA53" s="906"/>
      <c r="CB53" s="906">
        <f>IF(CB8="","",CB8)</f>
      </c>
      <c r="CC53" s="906"/>
      <c r="CD53" s="906"/>
      <c r="CE53" s="906"/>
      <c r="CF53" s="906">
        <f>IF(CF8="","",CF8)</f>
      </c>
      <c r="CG53" s="906"/>
      <c r="CH53" s="906"/>
      <c r="CI53" s="906"/>
      <c r="CJ53" s="906">
        <f>IF(CJ8="","",CJ8)</f>
      </c>
      <c r="CK53" s="906"/>
      <c r="CL53" s="906"/>
      <c r="CM53" s="906"/>
      <c r="CN53" s="906">
        <f>IF(CN8="","",CN8)</f>
      </c>
      <c r="CO53" s="906"/>
      <c r="CP53" s="906"/>
      <c r="CQ53" s="906"/>
      <c r="CR53" s="906">
        <f>IF(CR8="","",CR8)</f>
      </c>
      <c r="CS53" s="906"/>
      <c r="CT53" s="906"/>
      <c r="CU53" s="906"/>
      <c r="CV53" s="906">
        <f>IF(CV8="","",CV8)</f>
      </c>
      <c r="CW53" s="906"/>
      <c r="CX53" s="906"/>
      <c r="CY53" s="906"/>
      <c r="CZ53" s="906">
        <f>IF(CZ8="","",CZ8)</f>
      </c>
      <c r="DA53" s="906"/>
      <c r="DB53" s="906"/>
      <c r="DC53" s="907"/>
    </row>
    <row r="54" spans="51:107" s="70" customFormat="1" ht="22.5" customHeight="1" thickBot="1">
      <c r="AY54" s="76"/>
      <c r="AZ54" s="76"/>
      <c r="BC54" s="701"/>
      <c r="BD54" s="702"/>
      <c r="BE54" s="702"/>
      <c r="BF54" s="702"/>
      <c r="BG54" s="702"/>
      <c r="BH54" s="702"/>
      <c r="BI54" s="702"/>
      <c r="BJ54" s="702"/>
      <c r="BK54" s="702"/>
      <c r="BL54" s="702"/>
      <c r="BM54" s="702"/>
      <c r="BN54" s="702"/>
      <c r="BO54" s="703"/>
      <c r="BP54" s="908">
        <f>IF(BP9="","",BP9)</f>
      </c>
      <c r="BQ54" s="909"/>
      <c r="BR54" s="909"/>
      <c r="BS54" s="909"/>
      <c r="BT54" s="909">
        <f>IF(BT9="","",BT9)</f>
      </c>
      <c r="BU54" s="909"/>
      <c r="BV54" s="909"/>
      <c r="BW54" s="909"/>
      <c r="BX54" s="909">
        <f>IF(BX9="","",BX9)</f>
      </c>
      <c r="BY54" s="909"/>
      <c r="BZ54" s="909"/>
      <c r="CA54" s="909"/>
      <c r="CB54" s="909">
        <f>IF(CB9="","",CB9)</f>
      </c>
      <c r="CC54" s="909"/>
      <c r="CD54" s="909"/>
      <c r="CE54" s="909"/>
      <c r="CF54" s="909">
        <f>IF(CF9="","",CF9)</f>
      </c>
      <c r="CG54" s="909"/>
      <c r="CH54" s="909"/>
      <c r="CI54" s="909"/>
      <c r="CJ54" s="909">
        <f>IF(CJ9="","",CJ9)</f>
      </c>
      <c r="CK54" s="909"/>
      <c r="CL54" s="909"/>
      <c r="CM54" s="909"/>
      <c r="CN54" s="909">
        <f>IF(CN9="","",CN9)</f>
      </c>
      <c r="CO54" s="909"/>
      <c r="CP54" s="909"/>
      <c r="CQ54" s="909"/>
      <c r="CR54" s="909">
        <f>IF(CR9="","",CR9)</f>
      </c>
      <c r="CS54" s="909"/>
      <c r="CT54" s="909"/>
      <c r="CU54" s="909"/>
      <c r="CV54" s="909">
        <f>IF(CV9="","",CV9)</f>
      </c>
      <c r="CW54" s="909"/>
      <c r="CX54" s="909"/>
      <c r="CY54" s="909"/>
      <c r="CZ54" s="909">
        <f>IF(CZ9="","",CZ9)</f>
      </c>
      <c r="DA54" s="909"/>
      <c r="DB54" s="909"/>
      <c r="DC54" s="910"/>
    </row>
    <row r="55" spans="1:109" s="70" customFormat="1" ht="18" customHeight="1">
      <c r="A55" s="77"/>
      <c r="B55" s="710" t="s">
        <v>14</v>
      </c>
      <c r="C55" s="711"/>
      <c r="D55" s="711"/>
      <c r="E55" s="711"/>
      <c r="F55" s="711"/>
      <c r="G55" s="711"/>
      <c r="H55" s="711"/>
      <c r="I55" s="711"/>
      <c r="J55" s="711"/>
      <c r="K55" s="711"/>
      <c r="L55" s="711"/>
      <c r="M55" s="711"/>
      <c r="N55" s="712"/>
      <c r="O55" s="712"/>
      <c r="P55" s="712"/>
      <c r="Q55" s="712"/>
      <c r="R55" s="712"/>
      <c r="S55" s="712"/>
      <c r="T55" s="712"/>
      <c r="U55" s="712"/>
      <c r="V55" s="712"/>
      <c r="W55" s="712"/>
      <c r="X55" s="712"/>
      <c r="Y55" s="712"/>
      <c r="Z55" s="78"/>
      <c r="AA55" s="492">
        <f>IF(AA10="","",AA10)</f>
      </c>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125"/>
      <c r="BC55" s="715" t="s">
        <v>15</v>
      </c>
      <c r="BD55" s="716"/>
      <c r="BE55" s="716"/>
      <c r="BF55" s="716"/>
      <c r="BG55" s="716"/>
      <c r="BH55" s="716"/>
      <c r="BI55" s="716"/>
      <c r="BJ55" s="716"/>
      <c r="BK55" s="716"/>
      <c r="BL55" s="716"/>
      <c r="BM55" s="716"/>
      <c r="BN55" s="716"/>
      <c r="BO55" s="717"/>
      <c r="BP55" s="80"/>
      <c r="BQ55" s="81"/>
      <c r="BR55" s="81"/>
      <c r="BS55" s="81"/>
      <c r="BT55" s="81"/>
      <c r="BU55" s="494" t="str">
        <f>IF(BU10="","",BU10)</f>
        <v>01２３-4５-６７８９</v>
      </c>
      <c r="BV55" s="494"/>
      <c r="BW55" s="494"/>
      <c r="BX55" s="494"/>
      <c r="BY55" s="494">
        <f>IF(BY10="","",BY10)</f>
      </c>
      <c r="BZ55" s="494"/>
      <c r="CA55" s="494"/>
      <c r="CB55" s="494"/>
      <c r="CC55" s="494">
        <f>IF(CC10="","",CC10)</f>
      </c>
      <c r="CD55" s="494"/>
      <c r="CE55" s="494"/>
      <c r="CF55" s="494"/>
      <c r="CG55" s="494">
        <f>IF(CG10="","",CG10)</f>
      </c>
      <c r="CH55" s="494"/>
      <c r="CI55" s="494"/>
      <c r="CJ55" s="494"/>
      <c r="CK55" s="494">
        <f>IF(CK10="","",CK10)</f>
      </c>
      <c r="CL55" s="494"/>
      <c r="CM55" s="494"/>
      <c r="CN55" s="494"/>
      <c r="CO55" s="494">
        <f>IF(CO10="","",CO10)</f>
      </c>
      <c r="CP55" s="494"/>
      <c r="CQ55" s="494"/>
      <c r="CR55" s="494"/>
      <c r="CS55" s="494">
        <f>IF(CS10="","",CS10)</f>
      </c>
      <c r="CT55" s="494"/>
      <c r="CU55" s="494"/>
      <c r="CV55" s="494"/>
      <c r="CW55" s="494">
        <f>IF(CW10="","",CW10)</f>
      </c>
      <c r="CX55" s="494"/>
      <c r="CY55" s="81"/>
      <c r="CZ55" s="81"/>
      <c r="DA55" s="81">
        <f>IF(DA10="","",DA10)</f>
      </c>
      <c r="DB55" s="81"/>
      <c r="DC55" s="82"/>
      <c r="DE55" s="70">
        <f>IF(DE10="","",DE10)</f>
      </c>
    </row>
    <row r="56" spans="1:109" s="70" customFormat="1" ht="18" customHeight="1" thickBot="1">
      <c r="A56" s="83"/>
      <c r="B56" s="719" t="s">
        <v>16</v>
      </c>
      <c r="C56" s="720"/>
      <c r="D56" s="720"/>
      <c r="E56" s="720"/>
      <c r="F56" s="720"/>
      <c r="G56" s="720"/>
      <c r="H56" s="720"/>
      <c r="I56" s="720"/>
      <c r="J56" s="720"/>
      <c r="K56" s="720"/>
      <c r="L56" s="720"/>
      <c r="M56" s="720"/>
      <c r="N56" s="721"/>
      <c r="O56" s="721"/>
      <c r="P56" s="721"/>
      <c r="Q56" s="721"/>
      <c r="R56" s="721"/>
      <c r="S56" s="721"/>
      <c r="T56" s="721"/>
      <c r="U56" s="721"/>
      <c r="V56" s="721"/>
      <c r="W56" s="721"/>
      <c r="X56" s="721"/>
      <c r="Y56" s="721"/>
      <c r="Z56" s="84"/>
      <c r="AA56" s="406">
        <f>IF(AA11="","",AA11)</f>
      </c>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126"/>
      <c r="BC56" s="724" t="s">
        <v>17</v>
      </c>
      <c r="BD56" s="725"/>
      <c r="BE56" s="725"/>
      <c r="BF56" s="725"/>
      <c r="BG56" s="725"/>
      <c r="BH56" s="725"/>
      <c r="BI56" s="725"/>
      <c r="BJ56" s="725"/>
      <c r="BK56" s="725"/>
      <c r="BL56" s="725"/>
      <c r="BM56" s="725"/>
      <c r="BN56" s="725"/>
      <c r="BO56" s="726"/>
      <c r="BP56" s="86"/>
      <c r="BQ56" s="87"/>
      <c r="BR56" s="87"/>
      <c r="BS56" s="87"/>
      <c r="BT56" s="87"/>
      <c r="BU56" s="495" t="str">
        <f>IF(BU11="","",BU11)</f>
        <v>01２３-4５-６７８９</v>
      </c>
      <c r="BV56" s="495"/>
      <c r="BW56" s="495"/>
      <c r="BX56" s="495"/>
      <c r="BY56" s="495">
        <f>IF(BY11="","",BY11)</f>
      </c>
      <c r="BZ56" s="495"/>
      <c r="CA56" s="495"/>
      <c r="CB56" s="495"/>
      <c r="CC56" s="495">
        <f>IF(CC11="","",CC11)</f>
      </c>
      <c r="CD56" s="495"/>
      <c r="CE56" s="495"/>
      <c r="CF56" s="495"/>
      <c r="CG56" s="495">
        <f>IF(CG11="","",CG11)</f>
      </c>
      <c r="CH56" s="495"/>
      <c r="CI56" s="495"/>
      <c r="CJ56" s="495"/>
      <c r="CK56" s="495">
        <f>IF(CK11="","",CK11)</f>
      </c>
      <c r="CL56" s="495"/>
      <c r="CM56" s="495"/>
      <c r="CN56" s="495"/>
      <c r="CO56" s="495">
        <f>IF(CO11="","",CO11)</f>
      </c>
      <c r="CP56" s="495"/>
      <c r="CQ56" s="495"/>
      <c r="CR56" s="495"/>
      <c r="CS56" s="495">
        <f>IF(CS11="","",CS11)</f>
      </c>
      <c r="CT56" s="495"/>
      <c r="CU56" s="495"/>
      <c r="CV56" s="495"/>
      <c r="CW56" s="495">
        <f>IF(CW11="","",CW11)</f>
      </c>
      <c r="CX56" s="495"/>
      <c r="CY56" s="87"/>
      <c r="CZ56" s="87"/>
      <c r="DA56" s="87">
        <f>IF(DA11="","",DA11)</f>
      </c>
      <c r="DB56" s="87"/>
      <c r="DC56" s="88"/>
      <c r="DE56" s="70">
        <f>IF(DE11="","",DE11)</f>
      </c>
    </row>
    <row r="57" spans="1:104" s="70" customFormat="1" ht="18" customHeight="1">
      <c r="A57" s="89"/>
      <c r="B57" s="719" t="s">
        <v>18</v>
      </c>
      <c r="C57" s="720"/>
      <c r="D57" s="720"/>
      <c r="E57" s="720"/>
      <c r="F57" s="720"/>
      <c r="G57" s="720"/>
      <c r="H57" s="720"/>
      <c r="I57" s="720"/>
      <c r="J57" s="720"/>
      <c r="K57" s="720"/>
      <c r="L57" s="720"/>
      <c r="M57" s="720"/>
      <c r="N57" s="721"/>
      <c r="O57" s="721"/>
      <c r="P57" s="721"/>
      <c r="Q57" s="721"/>
      <c r="R57" s="721"/>
      <c r="S57" s="721"/>
      <c r="T57" s="721"/>
      <c r="U57" s="721"/>
      <c r="V57" s="721"/>
      <c r="W57" s="721"/>
      <c r="X57" s="721"/>
      <c r="Y57" s="721"/>
      <c r="Z57" s="90"/>
      <c r="AA57" s="406">
        <f>IF(AA12="","",AA12)</f>
      </c>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126"/>
      <c r="BA57" s="80"/>
      <c r="BB57" s="80"/>
      <c r="BC57" s="80"/>
      <c r="BD57" s="80"/>
      <c r="BE57" s="80"/>
      <c r="BF57" s="80"/>
      <c r="BG57" s="80"/>
      <c r="BH57" s="80"/>
      <c r="BI57" s="80"/>
      <c r="BJ57" s="80"/>
      <c r="BK57" s="80"/>
      <c r="BL57" s="80"/>
      <c r="BM57" s="80"/>
      <c r="BN57" s="80"/>
      <c r="BO57" s="76"/>
      <c r="BP57" s="76"/>
      <c r="BQ57" s="76"/>
      <c r="BR57" s="76"/>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row>
    <row r="58" spans="1:104" s="70" customFormat="1" ht="18" customHeight="1">
      <c r="A58" s="89"/>
      <c r="B58" s="719" t="s">
        <v>19</v>
      </c>
      <c r="C58" s="720"/>
      <c r="D58" s="720"/>
      <c r="E58" s="720"/>
      <c r="F58" s="720"/>
      <c r="G58" s="720"/>
      <c r="H58" s="720"/>
      <c r="I58" s="720"/>
      <c r="J58" s="720"/>
      <c r="K58" s="720"/>
      <c r="L58" s="720"/>
      <c r="M58" s="720"/>
      <c r="N58" s="728" t="s">
        <v>20</v>
      </c>
      <c r="O58" s="728"/>
      <c r="P58" s="911">
        <f>IF(P13="","",P13)</f>
      </c>
      <c r="Q58" s="911"/>
      <c r="R58" s="911"/>
      <c r="S58" s="911"/>
      <c r="T58" s="911"/>
      <c r="U58" s="911"/>
      <c r="V58" s="911"/>
      <c r="W58" s="730" t="s">
        <v>21</v>
      </c>
      <c r="X58" s="730"/>
      <c r="Y58" s="730"/>
      <c r="Z58" s="92" t="s">
        <v>22</v>
      </c>
      <c r="AA58" s="406">
        <f>IF(AA13="","",AA13)</f>
      </c>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126"/>
      <c r="BA58" s="93"/>
      <c r="BB58" s="93"/>
      <c r="BC58" s="93"/>
      <c r="BD58" s="93"/>
      <c r="BE58" s="93"/>
      <c r="BF58" s="93"/>
      <c r="BG58" s="93"/>
      <c r="BH58" s="93"/>
      <c r="BI58" s="93"/>
      <c r="BJ58" s="93"/>
      <c r="BK58" s="93"/>
      <c r="BL58" s="93"/>
      <c r="BM58" s="93"/>
      <c r="BN58" s="93"/>
      <c r="BO58" s="93"/>
      <c r="BP58" s="93"/>
      <c r="BQ58" s="93"/>
      <c r="BR58" s="93"/>
      <c r="BS58" s="93"/>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row>
    <row r="59" spans="1:104" s="70" customFormat="1" ht="18" customHeight="1" thickBot="1">
      <c r="A59" s="94"/>
      <c r="B59" s="731" t="s">
        <v>23</v>
      </c>
      <c r="C59" s="732"/>
      <c r="D59" s="732"/>
      <c r="E59" s="732"/>
      <c r="F59" s="732"/>
      <c r="G59" s="732"/>
      <c r="H59" s="732"/>
      <c r="I59" s="732"/>
      <c r="J59" s="732"/>
      <c r="K59" s="732"/>
      <c r="L59" s="732"/>
      <c r="M59" s="732"/>
      <c r="N59" s="733" t="s">
        <v>20</v>
      </c>
      <c r="O59" s="733"/>
      <c r="P59" s="912">
        <f>IF(P14="","",P14)</f>
      </c>
      <c r="Q59" s="912"/>
      <c r="R59" s="912"/>
      <c r="S59" s="912"/>
      <c r="T59" s="912"/>
      <c r="U59" s="912"/>
      <c r="V59" s="912"/>
      <c r="W59" s="735" t="s">
        <v>21</v>
      </c>
      <c r="X59" s="735"/>
      <c r="Y59" s="735"/>
      <c r="Z59" s="95" t="s">
        <v>22</v>
      </c>
      <c r="AA59" s="404">
        <f>IF(AA14="","",AA14)</f>
      </c>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5"/>
      <c r="AZ59" s="127"/>
      <c r="BA59" s="93"/>
      <c r="BB59" s="93"/>
      <c r="BC59" s="93"/>
      <c r="BD59" s="93"/>
      <c r="BE59" s="93"/>
      <c r="BF59" s="93"/>
      <c r="BG59" s="93"/>
      <c r="BH59" s="93"/>
      <c r="BI59" s="93"/>
      <c r="BJ59" s="93"/>
      <c r="BK59" s="93"/>
      <c r="BL59" s="93"/>
      <c r="BM59" s="93"/>
      <c r="BN59" s="93"/>
      <c r="BO59" s="93"/>
      <c r="BP59" s="93"/>
      <c r="BQ59" s="93"/>
      <c r="BR59" s="93"/>
      <c r="BS59" s="93"/>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row>
    <row r="60" spans="38:58" s="70" customFormat="1" ht="11.25" customHeight="1" thickBot="1">
      <c r="AL60" s="76"/>
      <c r="AM60" s="76"/>
      <c r="AN60" s="76"/>
      <c r="AO60" s="76"/>
      <c r="AP60" s="76"/>
      <c r="AQ60" s="76"/>
      <c r="AR60" s="76"/>
      <c r="AS60" s="76"/>
      <c r="AT60" s="76"/>
      <c r="AU60" s="76"/>
      <c r="AV60" s="76"/>
      <c r="AW60" s="76"/>
      <c r="AX60" s="76"/>
      <c r="AY60" s="76"/>
      <c r="AZ60" s="76"/>
      <c r="BA60" s="76"/>
      <c r="BB60" s="76"/>
      <c r="BC60" s="76"/>
      <c r="BD60" s="76"/>
      <c r="BE60" s="76"/>
      <c r="BF60" s="76"/>
    </row>
    <row r="61" spans="1:55" s="70" customFormat="1" ht="18" customHeight="1">
      <c r="A61" s="738" t="s">
        <v>24</v>
      </c>
      <c r="B61" s="679"/>
      <c r="C61" s="679"/>
      <c r="D61" s="679"/>
      <c r="E61" s="679"/>
      <c r="F61" s="679"/>
      <c r="G61" s="679"/>
      <c r="H61" s="679"/>
      <c r="I61" s="679"/>
      <c r="J61" s="679"/>
      <c r="K61" s="679"/>
      <c r="L61" s="679"/>
      <c r="M61" s="679"/>
      <c r="N61" s="679"/>
      <c r="O61" s="679"/>
      <c r="P61" s="679"/>
      <c r="Q61" s="679"/>
      <c r="R61" s="679"/>
      <c r="S61" s="679"/>
      <c r="T61" s="679"/>
      <c r="U61" s="679"/>
      <c r="V61" s="679"/>
      <c r="W61" s="679"/>
      <c r="X61" s="679"/>
      <c r="Y61" s="679"/>
      <c r="Z61" s="739"/>
      <c r="AA61" s="400">
        <f>IF(AA16="","",AA16)</f>
        <v>140000</v>
      </c>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128"/>
      <c r="BA61" s="76"/>
      <c r="BB61" s="76"/>
      <c r="BC61" s="76"/>
    </row>
    <row r="62" spans="1:104" s="70" customFormat="1" ht="18" customHeight="1" thickBot="1">
      <c r="A62" s="740"/>
      <c r="B62" s="741"/>
      <c r="C62" s="741"/>
      <c r="D62" s="741"/>
      <c r="E62" s="741"/>
      <c r="F62" s="741"/>
      <c r="G62" s="741"/>
      <c r="H62" s="741"/>
      <c r="I62" s="741"/>
      <c r="J62" s="741"/>
      <c r="K62" s="741"/>
      <c r="L62" s="741"/>
      <c r="M62" s="741"/>
      <c r="N62" s="741"/>
      <c r="O62" s="741"/>
      <c r="P62" s="741"/>
      <c r="Q62" s="741"/>
      <c r="R62" s="741"/>
      <c r="S62" s="741"/>
      <c r="T62" s="741"/>
      <c r="U62" s="741"/>
      <c r="V62" s="741"/>
      <c r="W62" s="741"/>
      <c r="X62" s="741"/>
      <c r="Y62" s="741"/>
      <c r="Z62" s="742"/>
      <c r="AA62" s="402"/>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129"/>
      <c r="BA62" s="76"/>
      <c r="BB62" s="76"/>
      <c r="BC62" s="76"/>
      <c r="BD62" s="76"/>
      <c r="BE62" s="76"/>
      <c r="BF62" s="76"/>
      <c r="BG62" s="76"/>
      <c r="BH62" s="76"/>
      <c r="BI62" s="76"/>
      <c r="BJ62" s="76"/>
      <c r="BK62" s="76"/>
      <c r="BL62" s="76"/>
      <c r="BM62" s="76"/>
      <c r="BN62" s="76"/>
      <c r="BO62" s="91"/>
      <c r="BP62" s="91"/>
      <c r="BQ62" s="91"/>
      <c r="BR62" s="91"/>
      <c r="BS62" s="91"/>
      <c r="BT62" s="91"/>
      <c r="BU62" s="91"/>
      <c r="BV62" s="91"/>
      <c r="BW62" s="91"/>
      <c r="BX62" s="91"/>
      <c r="BY62" s="91"/>
      <c r="BZ62" s="91"/>
      <c r="CA62" s="91"/>
      <c r="CB62" s="91"/>
      <c r="CC62" s="91"/>
      <c r="CD62" s="91"/>
      <c r="CE62" s="91"/>
      <c r="CF62" s="91"/>
      <c r="CG62" s="91"/>
      <c r="CI62" s="91"/>
      <c r="CJ62" s="91"/>
      <c r="CK62" s="91"/>
      <c r="CL62" s="91"/>
      <c r="CM62" s="173" t="s">
        <v>67</v>
      </c>
      <c r="CQ62" s="91"/>
      <c r="CR62" s="91"/>
      <c r="CS62" s="91"/>
      <c r="CT62" s="91"/>
      <c r="CU62" s="91"/>
      <c r="CV62" s="91"/>
      <c r="CW62" s="91"/>
      <c r="CX62" s="91"/>
      <c r="CY62" s="91"/>
      <c r="CZ62" s="91"/>
    </row>
    <row r="63" spans="34:104" s="70" customFormat="1" ht="7.5" customHeight="1" thickBot="1">
      <c r="AH63" s="102"/>
      <c r="AI63" s="102"/>
      <c r="AJ63" s="102"/>
      <c r="AK63" s="102"/>
      <c r="AL63" s="102"/>
      <c r="AM63" s="102"/>
      <c r="AN63" s="102"/>
      <c r="AO63" s="102"/>
      <c r="AP63" s="102"/>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row>
    <row r="64" spans="1:107" s="70" customFormat="1" ht="21" customHeight="1">
      <c r="A64" s="747" t="s">
        <v>25</v>
      </c>
      <c r="B64" s="748"/>
      <c r="C64" s="748"/>
      <c r="D64" s="749" t="s">
        <v>26</v>
      </c>
      <c r="E64" s="750"/>
      <c r="F64" s="750"/>
      <c r="G64" s="750"/>
      <c r="H64" s="750"/>
      <c r="I64" s="751"/>
      <c r="J64" s="749" t="s">
        <v>27</v>
      </c>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1"/>
      <c r="AO64" s="749" t="s">
        <v>28</v>
      </c>
      <c r="AP64" s="750"/>
      <c r="AQ64" s="750"/>
      <c r="AR64" s="750"/>
      <c r="AS64" s="750"/>
      <c r="AT64" s="750"/>
      <c r="AU64" s="750"/>
      <c r="AV64" s="751"/>
      <c r="AW64" s="752" t="s">
        <v>29</v>
      </c>
      <c r="AX64" s="753"/>
      <c r="AY64" s="753"/>
      <c r="AZ64" s="753"/>
      <c r="BA64" s="753"/>
      <c r="BB64" s="753"/>
      <c r="BC64" s="749" t="s">
        <v>30</v>
      </c>
      <c r="BD64" s="750"/>
      <c r="BE64" s="750"/>
      <c r="BF64" s="750"/>
      <c r="BG64" s="750"/>
      <c r="BH64" s="750"/>
      <c r="BI64" s="750"/>
      <c r="BJ64" s="750"/>
      <c r="BK64" s="751"/>
      <c r="BL64" s="754" t="s">
        <v>31</v>
      </c>
      <c r="BM64" s="748"/>
      <c r="BN64" s="748"/>
      <c r="BO64" s="748"/>
      <c r="BP64" s="748"/>
      <c r="BQ64" s="748"/>
      <c r="BR64" s="748"/>
      <c r="BS64" s="748"/>
      <c r="BT64" s="748"/>
      <c r="BU64" s="748"/>
      <c r="BV64" s="748"/>
      <c r="BW64" s="748"/>
      <c r="BX64" s="748"/>
      <c r="BY64" s="748"/>
      <c r="BZ64" s="748"/>
      <c r="CA64" s="748"/>
      <c r="CB64" s="748"/>
      <c r="CC64" s="748"/>
      <c r="CD64" s="748"/>
      <c r="CE64" s="748"/>
      <c r="CF64" s="748"/>
      <c r="CG64" s="755"/>
      <c r="CH64" s="756" t="s">
        <v>32</v>
      </c>
      <c r="CI64" s="757"/>
      <c r="CJ64" s="757"/>
      <c r="CK64" s="757"/>
      <c r="CL64" s="757"/>
      <c r="CM64" s="757"/>
      <c r="CN64" s="757"/>
      <c r="CO64" s="757"/>
      <c r="CP64" s="757"/>
      <c r="CQ64" s="757"/>
      <c r="CR64" s="757"/>
      <c r="CS64" s="913"/>
      <c r="CT64" s="914" t="s">
        <v>72</v>
      </c>
      <c r="CU64" s="757"/>
      <c r="CV64" s="757"/>
      <c r="CW64" s="757"/>
      <c r="CX64" s="757"/>
      <c r="CY64" s="757"/>
      <c r="CZ64" s="757"/>
      <c r="DA64" s="757"/>
      <c r="DB64" s="757"/>
      <c r="DC64" s="913"/>
    </row>
    <row r="65" spans="1:107" s="70" customFormat="1" ht="21" customHeight="1">
      <c r="A65" s="681">
        <v>1</v>
      </c>
      <c r="B65" s="682"/>
      <c r="C65" s="654"/>
      <c r="D65" s="504">
        <f aca="true" t="shared" si="1" ref="D65:D80">IF(D20="","",D20)</f>
        <v>10</v>
      </c>
      <c r="E65" s="505"/>
      <c r="F65" s="506"/>
      <c r="G65" s="507">
        <f aca="true" t="shared" si="2" ref="G65:G80">IF(G20="","",G20)</f>
        <v>2</v>
      </c>
      <c r="H65" s="508"/>
      <c r="I65" s="509"/>
      <c r="J65" s="510" t="str">
        <f aca="true" t="shared" si="3" ref="J65:J80">IF(J20="","",J20)</f>
        <v>コーヒー豆</v>
      </c>
      <c r="K65" s="511"/>
      <c r="L65" s="511"/>
      <c r="M65" s="511">
        <f aca="true" t="shared" si="4" ref="M65:M80">IF(M20="","",M20)</f>
      </c>
      <c r="N65" s="511"/>
      <c r="O65" s="511"/>
      <c r="P65" s="511">
        <f aca="true" t="shared" si="5" ref="P65:P80">IF(P20="","",P20)</f>
      </c>
      <c r="Q65" s="511"/>
      <c r="R65" s="511"/>
      <c r="S65" s="511">
        <f aca="true" t="shared" si="6" ref="S65:S80">IF(S20="","",S20)</f>
      </c>
      <c r="T65" s="511"/>
      <c r="U65" s="511"/>
      <c r="V65" s="511">
        <f aca="true" t="shared" si="7" ref="V65:V80">IF(V20="","",V20)</f>
      </c>
      <c r="W65" s="511"/>
      <c r="X65" s="511"/>
      <c r="Y65" s="511">
        <f aca="true" t="shared" si="8" ref="Y65:Y80">IF(Y20="","",Y20)</f>
      </c>
      <c r="Z65" s="511"/>
      <c r="AA65" s="511"/>
      <c r="AB65" s="511">
        <f aca="true" t="shared" si="9" ref="AB65:AB80">IF(AB20="","",AB20)</f>
      </c>
      <c r="AC65" s="511"/>
      <c r="AD65" s="511"/>
      <c r="AE65" s="511">
        <f aca="true" t="shared" si="10" ref="AE65:AE80">IF(AE20="","",AE20)</f>
      </c>
      <c r="AF65" s="511"/>
      <c r="AG65" s="511"/>
      <c r="AH65" s="511">
        <f aca="true" t="shared" si="11" ref="AH65:AH80">IF(AH20="","",AH20)</f>
      </c>
      <c r="AI65" s="511"/>
      <c r="AJ65" s="511"/>
      <c r="AK65" s="511">
        <f aca="true" t="shared" si="12" ref="AK65:AK80">IF(AK20="","",AK20)</f>
      </c>
      <c r="AL65" s="511"/>
      <c r="AM65" s="511"/>
      <c r="AN65" s="512">
        <f aca="true" t="shared" si="13" ref="AN65:AO80">IF(AN20="","",AN20)</f>
      </c>
      <c r="AO65" s="915">
        <f t="shared" si="13"/>
        <v>10.5</v>
      </c>
      <c r="AP65" s="916"/>
      <c r="AQ65" s="916">
        <f aca="true" t="shared" si="14" ref="AQ65:AQ80">IF(AQ20="","",AQ20)</f>
      </c>
      <c r="AR65" s="916"/>
      <c r="AS65" s="916"/>
      <c r="AT65" s="916">
        <f aca="true" t="shared" si="15" ref="AT65:AT80">IF(AT20="","",AT20)</f>
      </c>
      <c r="AU65" s="916"/>
      <c r="AV65" s="917"/>
      <c r="AW65" s="516" t="str">
        <f aca="true" t="shared" si="16" ref="AW65:AW80">IF(AW20="","",AW20)</f>
        <v>袋</v>
      </c>
      <c r="AX65" s="517"/>
      <c r="AY65" s="517"/>
      <c r="AZ65" s="517">
        <f aca="true" t="shared" si="17" ref="AZ65:AZ80">IF(AZ20="","",AZ20)</f>
      </c>
      <c r="BA65" s="517"/>
      <c r="BB65" s="518"/>
      <c r="BC65" s="918">
        <f aca="true" t="shared" si="18" ref="BC65:BC80">IF(BC20="","",BC20)</f>
        <v>1000</v>
      </c>
      <c r="BD65" s="919"/>
      <c r="BE65" s="919"/>
      <c r="BF65" s="919">
        <f aca="true" t="shared" si="19" ref="BF65:BF80">IF(BF20="","",BF20)</f>
      </c>
      <c r="BG65" s="919"/>
      <c r="BH65" s="919"/>
      <c r="BI65" s="919">
        <f aca="true" t="shared" si="20" ref="BI65:BI80">IF(BI20="","",BI20)</f>
      </c>
      <c r="BJ65" s="919"/>
      <c r="BK65" s="920"/>
      <c r="BL65" s="921">
        <f>IF(BL20="","",BL20)</f>
        <v>10500</v>
      </c>
      <c r="BM65" s="922"/>
      <c r="BN65" s="922"/>
      <c r="BO65" s="922">
        <f aca="true" t="shared" si="21" ref="BO65:BO84">IF(BO20="","",BO20)</f>
      </c>
      <c r="BP65" s="922"/>
      <c r="BQ65" s="922"/>
      <c r="BR65" s="922">
        <f aca="true" t="shared" si="22" ref="BR65:BR84">IF(BR20="","",BR20)</f>
      </c>
      <c r="BS65" s="922"/>
      <c r="BT65" s="922"/>
      <c r="BU65" s="922">
        <f aca="true" t="shared" si="23" ref="BU65:BU84">IF(BU20="","",BU20)</f>
      </c>
      <c r="BV65" s="922"/>
      <c r="BW65" s="922"/>
      <c r="BX65" s="922">
        <f aca="true" t="shared" si="24" ref="BX65:BX84">IF(BX20="","",BX20)</f>
      </c>
      <c r="BY65" s="922"/>
      <c r="BZ65" s="922"/>
      <c r="CA65" s="922">
        <f aca="true" t="shared" si="25" ref="CA65:CA84">IF(CA20="","",CA20)</f>
      </c>
      <c r="CB65" s="922"/>
      <c r="CC65" s="922"/>
      <c r="CD65" s="922">
        <f aca="true" t="shared" si="26" ref="CD65:CD84">IF(CD20="","",CD20)</f>
      </c>
      <c r="CE65" s="922"/>
      <c r="CF65" s="922"/>
      <c r="CG65" s="52"/>
      <c r="CH65" s="781" t="s">
        <v>33</v>
      </c>
      <c r="CI65" s="782"/>
      <c r="CJ65" s="783"/>
      <c r="CK65" s="784" t="s">
        <v>34</v>
      </c>
      <c r="CL65" s="782"/>
      <c r="CM65" s="783"/>
      <c r="CN65" s="784" t="s">
        <v>35</v>
      </c>
      <c r="CO65" s="785"/>
      <c r="CP65" s="786"/>
      <c r="CQ65" s="787" t="s">
        <v>36</v>
      </c>
      <c r="CR65" s="785"/>
      <c r="CS65" s="786"/>
      <c r="CT65" s="923" t="str">
        <f aca="true" t="shared" si="27" ref="CT65:CT80">IF(CT20="","",CT20)</f>
        <v>※</v>
      </c>
      <c r="CU65" s="924"/>
      <c r="CV65" s="924"/>
      <c r="CW65" s="924"/>
      <c r="CX65" s="924"/>
      <c r="CY65" s="924"/>
      <c r="CZ65" s="924"/>
      <c r="DA65" s="924"/>
      <c r="DB65" s="924"/>
      <c r="DC65" s="925"/>
    </row>
    <row r="66" spans="1:107" s="70" customFormat="1" ht="21" customHeight="1">
      <c r="A66" s="792">
        <v>2</v>
      </c>
      <c r="B66" s="793"/>
      <c r="C66" s="794"/>
      <c r="D66" s="527">
        <f t="shared" si="1"/>
        <v>10</v>
      </c>
      <c r="E66" s="527"/>
      <c r="F66" s="527"/>
      <c r="G66" s="528">
        <f t="shared" si="2"/>
        <v>2</v>
      </c>
      <c r="H66" s="529"/>
      <c r="I66" s="530"/>
      <c r="J66" s="527" t="str">
        <f t="shared" si="3"/>
        <v>コーヒー焙煎機</v>
      </c>
      <c r="K66" s="527"/>
      <c r="L66" s="527"/>
      <c r="M66" s="527">
        <f t="shared" si="4"/>
      </c>
      <c r="N66" s="527"/>
      <c r="O66" s="527"/>
      <c r="P66" s="527">
        <f t="shared" si="5"/>
      </c>
      <c r="Q66" s="527"/>
      <c r="R66" s="527"/>
      <c r="S66" s="527">
        <f t="shared" si="6"/>
      </c>
      <c r="T66" s="527"/>
      <c r="U66" s="527"/>
      <c r="V66" s="527">
        <f t="shared" si="7"/>
      </c>
      <c r="W66" s="527"/>
      <c r="X66" s="527"/>
      <c r="Y66" s="527">
        <f t="shared" si="8"/>
      </c>
      <c r="Z66" s="527"/>
      <c r="AA66" s="527"/>
      <c r="AB66" s="527">
        <f t="shared" si="9"/>
      </c>
      <c r="AC66" s="527"/>
      <c r="AD66" s="527"/>
      <c r="AE66" s="527">
        <f t="shared" si="10"/>
      </c>
      <c r="AF66" s="527"/>
      <c r="AG66" s="527"/>
      <c r="AH66" s="527">
        <f t="shared" si="11"/>
      </c>
      <c r="AI66" s="527"/>
      <c r="AJ66" s="527"/>
      <c r="AK66" s="527">
        <f t="shared" si="12"/>
      </c>
      <c r="AL66" s="527"/>
      <c r="AM66" s="527"/>
      <c r="AN66" s="527">
        <f t="shared" si="13"/>
      </c>
      <c r="AO66" s="926">
        <f t="shared" si="13"/>
        <v>1</v>
      </c>
      <c r="AP66" s="927"/>
      <c r="AQ66" s="927">
        <f t="shared" si="14"/>
      </c>
      <c r="AR66" s="927"/>
      <c r="AS66" s="927"/>
      <c r="AT66" s="927">
        <f t="shared" si="15"/>
      </c>
      <c r="AU66" s="927"/>
      <c r="AV66" s="928"/>
      <c r="AW66" s="531" t="str">
        <f t="shared" si="16"/>
        <v>台</v>
      </c>
      <c r="AX66" s="532"/>
      <c r="AY66" s="532"/>
      <c r="AZ66" s="532">
        <f t="shared" si="17"/>
      </c>
      <c r="BA66" s="532"/>
      <c r="BB66" s="533"/>
      <c r="BC66" s="929">
        <f t="shared" si="18"/>
        <v>90000</v>
      </c>
      <c r="BD66" s="930"/>
      <c r="BE66" s="930"/>
      <c r="BF66" s="930">
        <f t="shared" si="19"/>
      </c>
      <c r="BG66" s="930"/>
      <c r="BH66" s="930"/>
      <c r="BI66" s="930">
        <f t="shared" si="20"/>
      </c>
      <c r="BJ66" s="930"/>
      <c r="BK66" s="931"/>
      <c r="BL66" s="932">
        <f aca="true" t="shared" si="28" ref="BL66:BL83">IF(BL21="","",BL21)</f>
        <v>90000</v>
      </c>
      <c r="BM66" s="933"/>
      <c r="BN66" s="933"/>
      <c r="BO66" s="933">
        <f t="shared" si="21"/>
      </c>
      <c r="BP66" s="933"/>
      <c r="BQ66" s="933"/>
      <c r="BR66" s="933">
        <f t="shared" si="22"/>
      </c>
      <c r="BS66" s="933"/>
      <c r="BT66" s="933"/>
      <c r="BU66" s="933">
        <f t="shared" si="23"/>
      </c>
      <c r="BV66" s="933"/>
      <c r="BW66" s="933"/>
      <c r="BX66" s="933">
        <f t="shared" si="24"/>
      </c>
      <c r="BY66" s="933"/>
      <c r="BZ66" s="933"/>
      <c r="CA66" s="933">
        <f t="shared" si="25"/>
      </c>
      <c r="CB66" s="933"/>
      <c r="CC66" s="933"/>
      <c r="CD66" s="933">
        <f t="shared" si="26"/>
      </c>
      <c r="CE66" s="933"/>
      <c r="CF66" s="933"/>
      <c r="CG66" s="53"/>
      <c r="CH66" s="810" t="s">
        <v>33</v>
      </c>
      <c r="CI66" s="811"/>
      <c r="CJ66" s="812"/>
      <c r="CK66" s="813" t="s">
        <v>34</v>
      </c>
      <c r="CL66" s="811"/>
      <c r="CM66" s="812"/>
      <c r="CN66" s="813" t="s">
        <v>35</v>
      </c>
      <c r="CO66" s="814"/>
      <c r="CP66" s="815"/>
      <c r="CQ66" s="816" t="s">
        <v>36</v>
      </c>
      <c r="CR66" s="814"/>
      <c r="CS66" s="815"/>
      <c r="CT66" s="934">
        <f t="shared" si="27"/>
      </c>
      <c r="CU66" s="494"/>
      <c r="CV66" s="494"/>
      <c r="CW66" s="494"/>
      <c r="CX66" s="494"/>
      <c r="CY66" s="494"/>
      <c r="CZ66" s="494"/>
      <c r="DA66" s="494"/>
      <c r="DB66" s="494"/>
      <c r="DC66" s="935"/>
    </row>
    <row r="67" spans="1:107" s="70" customFormat="1" ht="21" customHeight="1">
      <c r="A67" s="681">
        <v>3</v>
      </c>
      <c r="B67" s="682"/>
      <c r="C67" s="654"/>
      <c r="D67" s="542">
        <f t="shared" si="1"/>
        <v>10</v>
      </c>
      <c r="E67" s="542"/>
      <c r="F67" s="542"/>
      <c r="G67" s="543">
        <f t="shared" si="2"/>
        <v>14</v>
      </c>
      <c r="H67" s="544"/>
      <c r="I67" s="545"/>
      <c r="J67" s="527" t="str">
        <f t="shared" si="3"/>
        <v>コーヒー豆</v>
      </c>
      <c r="K67" s="527"/>
      <c r="L67" s="527"/>
      <c r="M67" s="527">
        <f t="shared" si="4"/>
      </c>
      <c r="N67" s="527"/>
      <c r="O67" s="527"/>
      <c r="P67" s="527">
        <f t="shared" si="5"/>
      </c>
      <c r="Q67" s="527"/>
      <c r="R67" s="527"/>
      <c r="S67" s="527">
        <f t="shared" si="6"/>
      </c>
      <c r="T67" s="527"/>
      <c r="U67" s="527"/>
      <c r="V67" s="527">
        <f t="shared" si="7"/>
      </c>
      <c r="W67" s="527"/>
      <c r="X67" s="527"/>
      <c r="Y67" s="527">
        <f t="shared" si="8"/>
      </c>
      <c r="Z67" s="527"/>
      <c r="AA67" s="527"/>
      <c r="AB67" s="527">
        <f t="shared" si="9"/>
      </c>
      <c r="AC67" s="527"/>
      <c r="AD67" s="527"/>
      <c r="AE67" s="527">
        <f t="shared" si="10"/>
      </c>
      <c r="AF67" s="527"/>
      <c r="AG67" s="527"/>
      <c r="AH67" s="527">
        <f t="shared" si="11"/>
      </c>
      <c r="AI67" s="527"/>
      <c r="AJ67" s="527"/>
      <c r="AK67" s="527">
        <f t="shared" si="12"/>
      </c>
      <c r="AL67" s="527"/>
      <c r="AM67" s="527"/>
      <c r="AN67" s="527">
        <f t="shared" si="13"/>
      </c>
      <c r="AO67" s="926">
        <f t="shared" si="13"/>
        <v>15.5</v>
      </c>
      <c r="AP67" s="927"/>
      <c r="AQ67" s="927">
        <f t="shared" si="14"/>
      </c>
      <c r="AR67" s="927"/>
      <c r="AS67" s="927"/>
      <c r="AT67" s="927">
        <f t="shared" si="15"/>
      </c>
      <c r="AU67" s="927"/>
      <c r="AV67" s="928"/>
      <c r="AW67" s="531" t="str">
        <f t="shared" si="16"/>
        <v>袋</v>
      </c>
      <c r="AX67" s="532"/>
      <c r="AY67" s="532"/>
      <c r="AZ67" s="532">
        <f t="shared" si="17"/>
      </c>
      <c r="BA67" s="532"/>
      <c r="BB67" s="533"/>
      <c r="BC67" s="929">
        <f t="shared" si="18"/>
        <v>1000</v>
      </c>
      <c r="BD67" s="930"/>
      <c r="BE67" s="930"/>
      <c r="BF67" s="930">
        <f t="shared" si="19"/>
      </c>
      <c r="BG67" s="930"/>
      <c r="BH67" s="930"/>
      <c r="BI67" s="930">
        <f t="shared" si="20"/>
      </c>
      <c r="BJ67" s="930"/>
      <c r="BK67" s="931"/>
      <c r="BL67" s="932">
        <f t="shared" si="28"/>
        <v>15500</v>
      </c>
      <c r="BM67" s="933"/>
      <c r="BN67" s="933"/>
      <c r="BO67" s="933">
        <f t="shared" si="21"/>
      </c>
      <c r="BP67" s="933"/>
      <c r="BQ67" s="933"/>
      <c r="BR67" s="933">
        <f t="shared" si="22"/>
      </c>
      <c r="BS67" s="933"/>
      <c r="BT67" s="933"/>
      <c r="BU67" s="933">
        <f t="shared" si="23"/>
      </c>
      <c r="BV67" s="933"/>
      <c r="BW67" s="933"/>
      <c r="BX67" s="933">
        <f t="shared" si="24"/>
      </c>
      <c r="BY67" s="933"/>
      <c r="BZ67" s="933"/>
      <c r="CA67" s="933">
        <f t="shared" si="25"/>
      </c>
      <c r="CB67" s="933"/>
      <c r="CC67" s="933"/>
      <c r="CD67" s="933">
        <f t="shared" si="26"/>
      </c>
      <c r="CE67" s="933"/>
      <c r="CF67" s="933"/>
      <c r="CG67" s="53"/>
      <c r="CH67" s="715" t="s">
        <v>33</v>
      </c>
      <c r="CI67" s="716"/>
      <c r="CJ67" s="824"/>
      <c r="CK67" s="825" t="s">
        <v>34</v>
      </c>
      <c r="CL67" s="716"/>
      <c r="CM67" s="824"/>
      <c r="CN67" s="825" t="s">
        <v>35</v>
      </c>
      <c r="CO67" s="826"/>
      <c r="CP67" s="827"/>
      <c r="CQ67" s="828" t="s">
        <v>36</v>
      </c>
      <c r="CR67" s="826"/>
      <c r="CS67" s="827"/>
      <c r="CT67" s="934" t="str">
        <f t="shared" si="27"/>
        <v>※</v>
      </c>
      <c r="CU67" s="494"/>
      <c r="CV67" s="494"/>
      <c r="CW67" s="494"/>
      <c r="CX67" s="494"/>
      <c r="CY67" s="494"/>
      <c r="CZ67" s="494"/>
      <c r="DA67" s="494"/>
      <c r="DB67" s="494"/>
      <c r="DC67" s="935"/>
    </row>
    <row r="68" spans="1:107" s="70" customFormat="1" ht="21" customHeight="1">
      <c r="A68" s="792">
        <v>4</v>
      </c>
      <c r="B68" s="793"/>
      <c r="C68" s="794"/>
      <c r="D68" s="527">
        <f t="shared" si="1"/>
        <v>10</v>
      </c>
      <c r="E68" s="527"/>
      <c r="F68" s="527"/>
      <c r="G68" s="528">
        <f t="shared" si="2"/>
        <v>16</v>
      </c>
      <c r="H68" s="529"/>
      <c r="I68" s="530"/>
      <c r="J68" s="527" t="str">
        <f t="shared" si="3"/>
        <v>お中元　ハム詰め合わせ</v>
      </c>
      <c r="K68" s="527"/>
      <c r="L68" s="527"/>
      <c r="M68" s="527">
        <f t="shared" si="4"/>
      </c>
      <c r="N68" s="527"/>
      <c r="O68" s="527"/>
      <c r="P68" s="527">
        <f t="shared" si="5"/>
      </c>
      <c r="Q68" s="527"/>
      <c r="R68" s="527"/>
      <c r="S68" s="527">
        <f t="shared" si="6"/>
      </c>
      <c r="T68" s="527"/>
      <c r="U68" s="527"/>
      <c r="V68" s="527">
        <f t="shared" si="7"/>
      </c>
      <c r="W68" s="527"/>
      <c r="X68" s="527"/>
      <c r="Y68" s="527">
        <f t="shared" si="8"/>
      </c>
      <c r="Z68" s="527"/>
      <c r="AA68" s="527"/>
      <c r="AB68" s="527">
        <f t="shared" si="9"/>
      </c>
      <c r="AC68" s="527"/>
      <c r="AD68" s="527"/>
      <c r="AE68" s="527">
        <f t="shared" si="10"/>
      </c>
      <c r="AF68" s="527"/>
      <c r="AG68" s="527"/>
      <c r="AH68" s="527">
        <f t="shared" si="11"/>
      </c>
      <c r="AI68" s="527"/>
      <c r="AJ68" s="527"/>
      <c r="AK68" s="527">
        <f t="shared" si="12"/>
      </c>
      <c r="AL68" s="527"/>
      <c r="AM68" s="527"/>
      <c r="AN68" s="527">
        <f t="shared" si="13"/>
      </c>
      <c r="AO68" s="926">
        <f t="shared" si="13"/>
        <v>1</v>
      </c>
      <c r="AP68" s="927"/>
      <c r="AQ68" s="927">
        <f t="shared" si="14"/>
      </c>
      <c r="AR68" s="927"/>
      <c r="AS68" s="927"/>
      <c r="AT68" s="927">
        <f t="shared" si="15"/>
      </c>
      <c r="AU68" s="927"/>
      <c r="AV68" s="928"/>
      <c r="AW68" s="531" t="str">
        <f t="shared" si="16"/>
        <v>箱</v>
      </c>
      <c r="AX68" s="532"/>
      <c r="AY68" s="532"/>
      <c r="AZ68" s="532">
        <f t="shared" si="17"/>
      </c>
      <c r="BA68" s="532"/>
      <c r="BB68" s="533"/>
      <c r="BC68" s="929">
        <f t="shared" si="18"/>
        <v>4000</v>
      </c>
      <c r="BD68" s="930"/>
      <c r="BE68" s="930"/>
      <c r="BF68" s="930">
        <f t="shared" si="19"/>
      </c>
      <c r="BG68" s="930"/>
      <c r="BH68" s="930"/>
      <c r="BI68" s="930">
        <f t="shared" si="20"/>
      </c>
      <c r="BJ68" s="930"/>
      <c r="BK68" s="931"/>
      <c r="BL68" s="932">
        <f t="shared" si="28"/>
        <v>4000</v>
      </c>
      <c r="BM68" s="933"/>
      <c r="BN68" s="933"/>
      <c r="BO68" s="933">
        <f t="shared" si="21"/>
      </c>
      <c r="BP68" s="933"/>
      <c r="BQ68" s="933"/>
      <c r="BR68" s="933">
        <f t="shared" si="22"/>
      </c>
      <c r="BS68" s="933"/>
      <c r="BT68" s="933"/>
      <c r="BU68" s="933">
        <f t="shared" si="23"/>
      </c>
      <c r="BV68" s="933"/>
      <c r="BW68" s="933"/>
      <c r="BX68" s="933">
        <f t="shared" si="24"/>
      </c>
      <c r="BY68" s="933"/>
      <c r="BZ68" s="933"/>
      <c r="CA68" s="933">
        <f t="shared" si="25"/>
      </c>
      <c r="CB68" s="933"/>
      <c r="CC68" s="933"/>
      <c r="CD68" s="933">
        <f t="shared" si="26"/>
      </c>
      <c r="CE68" s="933"/>
      <c r="CF68" s="933"/>
      <c r="CG68" s="53"/>
      <c r="CH68" s="810" t="s">
        <v>33</v>
      </c>
      <c r="CI68" s="811"/>
      <c r="CJ68" s="812"/>
      <c r="CK68" s="813" t="s">
        <v>34</v>
      </c>
      <c r="CL68" s="811"/>
      <c r="CM68" s="812"/>
      <c r="CN68" s="813" t="s">
        <v>35</v>
      </c>
      <c r="CO68" s="814"/>
      <c r="CP68" s="815"/>
      <c r="CQ68" s="816" t="s">
        <v>36</v>
      </c>
      <c r="CR68" s="814"/>
      <c r="CS68" s="815"/>
      <c r="CT68" s="934" t="str">
        <f t="shared" si="27"/>
        <v>※</v>
      </c>
      <c r="CU68" s="494"/>
      <c r="CV68" s="494"/>
      <c r="CW68" s="494"/>
      <c r="CX68" s="494"/>
      <c r="CY68" s="494"/>
      <c r="CZ68" s="494"/>
      <c r="DA68" s="494"/>
      <c r="DB68" s="494"/>
      <c r="DC68" s="935"/>
    </row>
    <row r="69" spans="1:107" s="70" customFormat="1" ht="21" customHeight="1">
      <c r="A69" s="681">
        <v>5</v>
      </c>
      <c r="B69" s="682"/>
      <c r="C69" s="654"/>
      <c r="D69" s="542">
        <f t="shared" si="1"/>
      </c>
      <c r="E69" s="542"/>
      <c r="F69" s="542"/>
      <c r="G69" s="543">
        <f t="shared" si="2"/>
        <v>16</v>
      </c>
      <c r="H69" s="544"/>
      <c r="I69" s="545"/>
      <c r="J69" s="527" t="str">
        <f t="shared" si="3"/>
        <v>お中元　酒詰め合わせ</v>
      </c>
      <c r="K69" s="527"/>
      <c r="L69" s="527"/>
      <c r="M69" s="527">
        <f t="shared" si="4"/>
      </c>
      <c r="N69" s="527"/>
      <c r="O69" s="527"/>
      <c r="P69" s="527">
        <f t="shared" si="5"/>
      </c>
      <c r="Q69" s="527"/>
      <c r="R69" s="527"/>
      <c r="S69" s="527">
        <f t="shared" si="6"/>
      </c>
      <c r="T69" s="527"/>
      <c r="U69" s="527"/>
      <c r="V69" s="527">
        <f t="shared" si="7"/>
      </c>
      <c r="W69" s="527"/>
      <c r="X69" s="527"/>
      <c r="Y69" s="527">
        <f t="shared" si="8"/>
      </c>
      <c r="Z69" s="527"/>
      <c r="AA69" s="527"/>
      <c r="AB69" s="527">
        <f t="shared" si="9"/>
      </c>
      <c r="AC69" s="527"/>
      <c r="AD69" s="527"/>
      <c r="AE69" s="527">
        <f t="shared" si="10"/>
      </c>
      <c r="AF69" s="527"/>
      <c r="AG69" s="527"/>
      <c r="AH69" s="527">
        <f t="shared" si="11"/>
      </c>
      <c r="AI69" s="527"/>
      <c r="AJ69" s="527"/>
      <c r="AK69" s="527">
        <f t="shared" si="12"/>
      </c>
      <c r="AL69" s="527"/>
      <c r="AM69" s="527"/>
      <c r="AN69" s="527">
        <f t="shared" si="13"/>
      </c>
      <c r="AO69" s="926">
        <f t="shared" si="13"/>
        <v>1</v>
      </c>
      <c r="AP69" s="927"/>
      <c r="AQ69" s="927">
        <f t="shared" si="14"/>
      </c>
      <c r="AR69" s="927"/>
      <c r="AS69" s="927"/>
      <c r="AT69" s="927">
        <f t="shared" si="15"/>
      </c>
      <c r="AU69" s="927"/>
      <c r="AV69" s="928"/>
      <c r="AW69" s="531" t="str">
        <f t="shared" si="16"/>
        <v>箱</v>
      </c>
      <c r="AX69" s="532"/>
      <c r="AY69" s="532"/>
      <c r="AZ69" s="532">
        <f t="shared" si="17"/>
      </c>
      <c r="BA69" s="532"/>
      <c r="BB69" s="533"/>
      <c r="BC69" s="929">
        <f t="shared" si="18"/>
        <v>10000</v>
      </c>
      <c r="BD69" s="930"/>
      <c r="BE69" s="930"/>
      <c r="BF69" s="930">
        <f t="shared" si="19"/>
      </c>
      <c r="BG69" s="930"/>
      <c r="BH69" s="930"/>
      <c r="BI69" s="930">
        <f t="shared" si="20"/>
      </c>
      <c r="BJ69" s="930"/>
      <c r="BK69" s="931"/>
      <c r="BL69" s="932">
        <f t="shared" si="28"/>
        <v>10000</v>
      </c>
      <c r="BM69" s="933"/>
      <c r="BN69" s="933"/>
      <c r="BO69" s="933">
        <f t="shared" si="21"/>
      </c>
      <c r="BP69" s="933"/>
      <c r="BQ69" s="933"/>
      <c r="BR69" s="933">
        <f t="shared" si="22"/>
      </c>
      <c r="BS69" s="933"/>
      <c r="BT69" s="933"/>
      <c r="BU69" s="933">
        <f t="shared" si="23"/>
      </c>
      <c r="BV69" s="933"/>
      <c r="BW69" s="933"/>
      <c r="BX69" s="933">
        <f t="shared" si="24"/>
      </c>
      <c r="BY69" s="933"/>
      <c r="BZ69" s="933"/>
      <c r="CA69" s="933">
        <f t="shared" si="25"/>
      </c>
      <c r="CB69" s="933"/>
      <c r="CC69" s="933"/>
      <c r="CD69" s="933">
        <f t="shared" si="26"/>
      </c>
      <c r="CE69" s="933"/>
      <c r="CF69" s="933"/>
      <c r="CG69" s="53"/>
      <c r="CH69" s="715" t="s">
        <v>33</v>
      </c>
      <c r="CI69" s="716"/>
      <c r="CJ69" s="824"/>
      <c r="CK69" s="825" t="s">
        <v>34</v>
      </c>
      <c r="CL69" s="716"/>
      <c r="CM69" s="824"/>
      <c r="CN69" s="825" t="s">
        <v>35</v>
      </c>
      <c r="CO69" s="826"/>
      <c r="CP69" s="827"/>
      <c r="CQ69" s="828" t="s">
        <v>36</v>
      </c>
      <c r="CR69" s="826"/>
      <c r="CS69" s="827"/>
      <c r="CT69" s="934">
        <f t="shared" si="27"/>
      </c>
      <c r="CU69" s="494"/>
      <c r="CV69" s="494"/>
      <c r="CW69" s="494"/>
      <c r="CX69" s="494"/>
      <c r="CY69" s="494"/>
      <c r="CZ69" s="494"/>
      <c r="DA69" s="494"/>
      <c r="DB69" s="494"/>
      <c r="DC69" s="935"/>
    </row>
    <row r="70" spans="1:107" s="70" customFormat="1" ht="21" customHeight="1">
      <c r="A70" s="792">
        <v>6</v>
      </c>
      <c r="B70" s="793"/>
      <c r="C70" s="794"/>
      <c r="D70" s="527">
        <f t="shared" si="1"/>
        <v>10</v>
      </c>
      <c r="E70" s="527"/>
      <c r="F70" s="527"/>
      <c r="G70" s="528">
        <f t="shared" si="2"/>
        <v>25</v>
      </c>
      <c r="H70" s="529"/>
      <c r="I70" s="530"/>
      <c r="J70" s="527" t="str">
        <f t="shared" si="3"/>
        <v>軽油</v>
      </c>
      <c r="K70" s="527"/>
      <c r="L70" s="527"/>
      <c r="M70" s="527">
        <f t="shared" si="4"/>
      </c>
      <c r="N70" s="527"/>
      <c r="O70" s="527"/>
      <c r="P70" s="527">
        <f t="shared" si="5"/>
      </c>
      <c r="Q70" s="527"/>
      <c r="R70" s="527"/>
      <c r="S70" s="527">
        <f t="shared" si="6"/>
      </c>
      <c r="T70" s="527"/>
      <c r="U70" s="527"/>
      <c r="V70" s="527">
        <f t="shared" si="7"/>
      </c>
      <c r="W70" s="527"/>
      <c r="X70" s="527"/>
      <c r="Y70" s="527">
        <f t="shared" si="8"/>
      </c>
      <c r="Z70" s="527"/>
      <c r="AA70" s="527"/>
      <c r="AB70" s="527">
        <f t="shared" si="9"/>
      </c>
      <c r="AC70" s="527"/>
      <c r="AD70" s="527"/>
      <c r="AE70" s="527">
        <f t="shared" si="10"/>
      </c>
      <c r="AF70" s="527"/>
      <c r="AG70" s="527"/>
      <c r="AH70" s="527">
        <f t="shared" si="11"/>
      </c>
      <c r="AI70" s="527"/>
      <c r="AJ70" s="527"/>
      <c r="AK70" s="527">
        <f t="shared" si="12"/>
      </c>
      <c r="AL70" s="527"/>
      <c r="AM70" s="527"/>
      <c r="AN70" s="527">
        <f t="shared" si="13"/>
      </c>
      <c r="AO70" s="926">
        <f t="shared" si="13"/>
        <v>100</v>
      </c>
      <c r="AP70" s="927"/>
      <c r="AQ70" s="927">
        <f t="shared" si="14"/>
      </c>
      <c r="AR70" s="927"/>
      <c r="AS70" s="927"/>
      <c r="AT70" s="927">
        <f t="shared" si="15"/>
      </c>
      <c r="AU70" s="927"/>
      <c r="AV70" s="928"/>
      <c r="AW70" s="531" t="str">
        <f t="shared" si="16"/>
        <v>ℓ</v>
      </c>
      <c r="AX70" s="532"/>
      <c r="AY70" s="532"/>
      <c r="AZ70" s="532">
        <f t="shared" si="17"/>
      </c>
      <c r="BA70" s="532"/>
      <c r="BB70" s="533"/>
      <c r="BC70" s="929">
        <f t="shared" si="18"/>
        <v>67.9</v>
      </c>
      <c r="BD70" s="930"/>
      <c r="BE70" s="930"/>
      <c r="BF70" s="930">
        <f t="shared" si="19"/>
      </c>
      <c r="BG70" s="930"/>
      <c r="BH70" s="930"/>
      <c r="BI70" s="930">
        <f t="shared" si="20"/>
      </c>
      <c r="BJ70" s="930"/>
      <c r="BK70" s="931"/>
      <c r="BL70" s="932">
        <f t="shared" si="28"/>
        <v>6790</v>
      </c>
      <c r="BM70" s="933"/>
      <c r="BN70" s="933"/>
      <c r="BO70" s="933">
        <f t="shared" si="21"/>
      </c>
      <c r="BP70" s="933"/>
      <c r="BQ70" s="933"/>
      <c r="BR70" s="933">
        <f t="shared" si="22"/>
      </c>
      <c r="BS70" s="933"/>
      <c r="BT70" s="933"/>
      <c r="BU70" s="933">
        <f t="shared" si="23"/>
      </c>
      <c r="BV70" s="933"/>
      <c r="BW70" s="933"/>
      <c r="BX70" s="933">
        <f t="shared" si="24"/>
      </c>
      <c r="BY70" s="933"/>
      <c r="BZ70" s="933"/>
      <c r="CA70" s="933">
        <f t="shared" si="25"/>
      </c>
      <c r="CB70" s="933"/>
      <c r="CC70" s="933"/>
      <c r="CD70" s="933">
        <f t="shared" si="26"/>
      </c>
      <c r="CE70" s="933"/>
      <c r="CF70" s="933"/>
      <c r="CG70" s="53"/>
      <c r="CH70" s="810" t="s">
        <v>33</v>
      </c>
      <c r="CI70" s="811"/>
      <c r="CJ70" s="812"/>
      <c r="CK70" s="813" t="s">
        <v>34</v>
      </c>
      <c r="CL70" s="811"/>
      <c r="CM70" s="812"/>
      <c r="CN70" s="813" t="s">
        <v>35</v>
      </c>
      <c r="CO70" s="814"/>
      <c r="CP70" s="815"/>
      <c r="CQ70" s="816" t="s">
        <v>36</v>
      </c>
      <c r="CR70" s="814"/>
      <c r="CS70" s="815"/>
      <c r="CT70" s="934">
        <f t="shared" si="27"/>
      </c>
      <c r="CU70" s="494"/>
      <c r="CV70" s="494"/>
      <c r="CW70" s="494"/>
      <c r="CX70" s="494"/>
      <c r="CY70" s="494"/>
      <c r="CZ70" s="494"/>
      <c r="DA70" s="494"/>
      <c r="DB70" s="494"/>
      <c r="DC70" s="935"/>
    </row>
    <row r="71" spans="1:107" s="70" customFormat="1" ht="21" customHeight="1">
      <c r="A71" s="681">
        <v>7</v>
      </c>
      <c r="B71" s="682"/>
      <c r="C71" s="654"/>
      <c r="D71" s="542">
        <f t="shared" si="1"/>
      </c>
      <c r="E71" s="542"/>
      <c r="F71" s="542"/>
      <c r="G71" s="543">
        <f t="shared" si="2"/>
        <v>25</v>
      </c>
      <c r="H71" s="544"/>
      <c r="I71" s="545"/>
      <c r="J71" s="527" t="str">
        <f t="shared" si="3"/>
        <v>軽油税</v>
      </c>
      <c r="K71" s="527"/>
      <c r="L71" s="527"/>
      <c r="M71" s="527">
        <f t="shared" si="4"/>
      </c>
      <c r="N71" s="527"/>
      <c r="O71" s="527"/>
      <c r="P71" s="527">
        <f t="shared" si="5"/>
      </c>
      <c r="Q71" s="527"/>
      <c r="R71" s="527"/>
      <c r="S71" s="527">
        <f t="shared" si="6"/>
      </c>
      <c r="T71" s="527"/>
      <c r="U71" s="527"/>
      <c r="V71" s="527">
        <f t="shared" si="7"/>
      </c>
      <c r="W71" s="527"/>
      <c r="X71" s="527"/>
      <c r="Y71" s="527">
        <f t="shared" si="8"/>
      </c>
      <c r="Z71" s="527"/>
      <c r="AA71" s="527"/>
      <c r="AB71" s="527">
        <f t="shared" si="9"/>
      </c>
      <c r="AC71" s="527"/>
      <c r="AD71" s="527"/>
      <c r="AE71" s="527">
        <f t="shared" si="10"/>
      </c>
      <c r="AF71" s="527"/>
      <c r="AG71" s="527"/>
      <c r="AH71" s="527">
        <f t="shared" si="11"/>
      </c>
      <c r="AI71" s="527"/>
      <c r="AJ71" s="527"/>
      <c r="AK71" s="527">
        <f t="shared" si="12"/>
      </c>
      <c r="AL71" s="527"/>
      <c r="AM71" s="527"/>
      <c r="AN71" s="527">
        <f t="shared" si="13"/>
      </c>
      <c r="AO71" s="926">
        <f t="shared" si="13"/>
        <v>100</v>
      </c>
      <c r="AP71" s="927"/>
      <c r="AQ71" s="927">
        <f t="shared" si="14"/>
      </c>
      <c r="AR71" s="927"/>
      <c r="AS71" s="927"/>
      <c r="AT71" s="927">
        <f t="shared" si="15"/>
      </c>
      <c r="AU71" s="927"/>
      <c r="AV71" s="928"/>
      <c r="AW71" s="531" t="str">
        <f t="shared" si="16"/>
        <v>ℓ</v>
      </c>
      <c r="AX71" s="532"/>
      <c r="AY71" s="532"/>
      <c r="AZ71" s="532">
        <f t="shared" si="17"/>
      </c>
      <c r="BA71" s="532"/>
      <c r="BB71" s="533"/>
      <c r="BC71" s="929">
        <f t="shared" si="18"/>
        <v>32.1</v>
      </c>
      <c r="BD71" s="930"/>
      <c r="BE71" s="930"/>
      <c r="BF71" s="930">
        <f t="shared" si="19"/>
      </c>
      <c r="BG71" s="930"/>
      <c r="BH71" s="930"/>
      <c r="BI71" s="930">
        <f t="shared" si="20"/>
      </c>
      <c r="BJ71" s="930"/>
      <c r="BK71" s="931"/>
      <c r="BL71" s="932">
        <f t="shared" si="28"/>
        <v>3210</v>
      </c>
      <c r="BM71" s="933"/>
      <c r="BN71" s="933"/>
      <c r="BO71" s="933">
        <f t="shared" si="21"/>
      </c>
      <c r="BP71" s="933"/>
      <c r="BQ71" s="933"/>
      <c r="BR71" s="933">
        <f t="shared" si="22"/>
      </c>
      <c r="BS71" s="933"/>
      <c r="BT71" s="933"/>
      <c r="BU71" s="933">
        <f t="shared" si="23"/>
      </c>
      <c r="BV71" s="933"/>
      <c r="BW71" s="933"/>
      <c r="BX71" s="933">
        <f t="shared" si="24"/>
      </c>
      <c r="BY71" s="933"/>
      <c r="BZ71" s="933"/>
      <c r="CA71" s="933">
        <f t="shared" si="25"/>
      </c>
      <c r="CB71" s="933"/>
      <c r="CC71" s="933"/>
      <c r="CD71" s="933">
        <f t="shared" si="26"/>
      </c>
      <c r="CE71" s="933"/>
      <c r="CF71" s="933"/>
      <c r="CG71" s="53"/>
      <c r="CH71" s="715" t="s">
        <v>33</v>
      </c>
      <c r="CI71" s="716"/>
      <c r="CJ71" s="824"/>
      <c r="CK71" s="825" t="s">
        <v>34</v>
      </c>
      <c r="CL71" s="716"/>
      <c r="CM71" s="824"/>
      <c r="CN71" s="825" t="s">
        <v>35</v>
      </c>
      <c r="CO71" s="826"/>
      <c r="CP71" s="827"/>
      <c r="CQ71" s="828" t="s">
        <v>36</v>
      </c>
      <c r="CR71" s="826"/>
      <c r="CS71" s="827"/>
      <c r="CT71" s="934" t="str">
        <f t="shared" si="27"/>
        <v>税外</v>
      </c>
      <c r="CU71" s="494"/>
      <c r="CV71" s="494"/>
      <c r="CW71" s="494"/>
      <c r="CX71" s="494"/>
      <c r="CY71" s="494"/>
      <c r="CZ71" s="494"/>
      <c r="DA71" s="494"/>
      <c r="DB71" s="494"/>
      <c r="DC71" s="935"/>
    </row>
    <row r="72" spans="1:107" s="70" customFormat="1" ht="21" customHeight="1">
      <c r="A72" s="792">
        <v>8</v>
      </c>
      <c r="B72" s="793"/>
      <c r="C72" s="794"/>
      <c r="D72" s="527">
        <f t="shared" si="1"/>
      </c>
      <c r="E72" s="527"/>
      <c r="F72" s="527"/>
      <c r="G72" s="528">
        <f t="shared" si="2"/>
      </c>
      <c r="H72" s="529"/>
      <c r="I72" s="530"/>
      <c r="J72" s="527">
        <f t="shared" si="3"/>
      </c>
      <c r="K72" s="527"/>
      <c r="L72" s="527"/>
      <c r="M72" s="527">
        <f t="shared" si="4"/>
      </c>
      <c r="N72" s="527"/>
      <c r="O72" s="527"/>
      <c r="P72" s="527">
        <f t="shared" si="5"/>
      </c>
      <c r="Q72" s="527"/>
      <c r="R72" s="527"/>
      <c r="S72" s="527">
        <f t="shared" si="6"/>
      </c>
      <c r="T72" s="527"/>
      <c r="U72" s="527"/>
      <c r="V72" s="527">
        <f t="shared" si="7"/>
      </c>
      <c r="W72" s="527"/>
      <c r="X72" s="527"/>
      <c r="Y72" s="527">
        <f t="shared" si="8"/>
      </c>
      <c r="Z72" s="527"/>
      <c r="AA72" s="527"/>
      <c r="AB72" s="527">
        <f t="shared" si="9"/>
      </c>
      <c r="AC72" s="527"/>
      <c r="AD72" s="527"/>
      <c r="AE72" s="527">
        <f t="shared" si="10"/>
      </c>
      <c r="AF72" s="527"/>
      <c r="AG72" s="527"/>
      <c r="AH72" s="527">
        <f t="shared" si="11"/>
      </c>
      <c r="AI72" s="527"/>
      <c r="AJ72" s="527"/>
      <c r="AK72" s="527">
        <f t="shared" si="12"/>
      </c>
      <c r="AL72" s="527"/>
      <c r="AM72" s="527"/>
      <c r="AN72" s="527">
        <f t="shared" si="13"/>
      </c>
      <c r="AO72" s="926">
        <f t="shared" si="13"/>
      </c>
      <c r="AP72" s="927"/>
      <c r="AQ72" s="927">
        <f t="shared" si="14"/>
      </c>
      <c r="AR72" s="927"/>
      <c r="AS72" s="927"/>
      <c r="AT72" s="927">
        <f t="shared" si="15"/>
      </c>
      <c r="AU72" s="927"/>
      <c r="AV72" s="928"/>
      <c r="AW72" s="531">
        <f t="shared" si="16"/>
      </c>
      <c r="AX72" s="532"/>
      <c r="AY72" s="532"/>
      <c r="AZ72" s="532">
        <f t="shared" si="17"/>
      </c>
      <c r="BA72" s="532"/>
      <c r="BB72" s="533"/>
      <c r="BC72" s="929">
        <f t="shared" si="18"/>
      </c>
      <c r="BD72" s="930"/>
      <c r="BE72" s="930"/>
      <c r="BF72" s="930">
        <f t="shared" si="19"/>
      </c>
      <c r="BG72" s="930"/>
      <c r="BH72" s="930"/>
      <c r="BI72" s="930">
        <f t="shared" si="20"/>
      </c>
      <c r="BJ72" s="930"/>
      <c r="BK72" s="931"/>
      <c r="BL72" s="932">
        <f t="shared" si="28"/>
      </c>
      <c r="BM72" s="933"/>
      <c r="BN72" s="933"/>
      <c r="BO72" s="933">
        <f t="shared" si="21"/>
      </c>
      <c r="BP72" s="933"/>
      <c r="BQ72" s="933"/>
      <c r="BR72" s="933">
        <f t="shared" si="22"/>
      </c>
      <c r="BS72" s="933"/>
      <c r="BT72" s="933"/>
      <c r="BU72" s="933">
        <f t="shared" si="23"/>
      </c>
      <c r="BV72" s="933"/>
      <c r="BW72" s="933"/>
      <c r="BX72" s="933">
        <f t="shared" si="24"/>
      </c>
      <c r="BY72" s="933"/>
      <c r="BZ72" s="933"/>
      <c r="CA72" s="933">
        <f t="shared" si="25"/>
      </c>
      <c r="CB72" s="933"/>
      <c r="CC72" s="933"/>
      <c r="CD72" s="933">
        <f t="shared" si="26"/>
      </c>
      <c r="CE72" s="933"/>
      <c r="CF72" s="933"/>
      <c r="CG72" s="53"/>
      <c r="CH72" s="810" t="s">
        <v>33</v>
      </c>
      <c r="CI72" s="811"/>
      <c r="CJ72" s="812"/>
      <c r="CK72" s="813" t="s">
        <v>34</v>
      </c>
      <c r="CL72" s="811"/>
      <c r="CM72" s="812"/>
      <c r="CN72" s="813" t="s">
        <v>35</v>
      </c>
      <c r="CO72" s="814"/>
      <c r="CP72" s="815"/>
      <c r="CQ72" s="816" t="s">
        <v>36</v>
      </c>
      <c r="CR72" s="814"/>
      <c r="CS72" s="815"/>
      <c r="CT72" s="934">
        <f t="shared" si="27"/>
      </c>
      <c r="CU72" s="494"/>
      <c r="CV72" s="494"/>
      <c r="CW72" s="494"/>
      <c r="CX72" s="494"/>
      <c r="CY72" s="494"/>
      <c r="CZ72" s="494"/>
      <c r="DA72" s="494"/>
      <c r="DB72" s="494"/>
      <c r="DC72" s="935"/>
    </row>
    <row r="73" spans="1:107" s="70" customFormat="1" ht="21" customHeight="1">
      <c r="A73" s="792">
        <v>9</v>
      </c>
      <c r="B73" s="793"/>
      <c r="C73" s="794"/>
      <c r="D73" s="527">
        <f t="shared" si="1"/>
      </c>
      <c r="E73" s="527"/>
      <c r="F73" s="527"/>
      <c r="G73" s="528">
        <f t="shared" si="2"/>
      </c>
      <c r="H73" s="529"/>
      <c r="I73" s="530"/>
      <c r="J73" s="527">
        <f t="shared" si="3"/>
      </c>
      <c r="K73" s="527"/>
      <c r="L73" s="527"/>
      <c r="M73" s="527">
        <f t="shared" si="4"/>
      </c>
      <c r="N73" s="527"/>
      <c r="O73" s="527"/>
      <c r="P73" s="527">
        <f t="shared" si="5"/>
      </c>
      <c r="Q73" s="527"/>
      <c r="R73" s="527"/>
      <c r="S73" s="527">
        <f t="shared" si="6"/>
      </c>
      <c r="T73" s="527"/>
      <c r="U73" s="527"/>
      <c r="V73" s="527">
        <f t="shared" si="7"/>
      </c>
      <c r="W73" s="527"/>
      <c r="X73" s="527"/>
      <c r="Y73" s="527">
        <f t="shared" si="8"/>
      </c>
      <c r="Z73" s="527"/>
      <c r="AA73" s="527"/>
      <c r="AB73" s="527">
        <f t="shared" si="9"/>
      </c>
      <c r="AC73" s="527"/>
      <c r="AD73" s="527"/>
      <c r="AE73" s="527">
        <f t="shared" si="10"/>
      </c>
      <c r="AF73" s="527"/>
      <c r="AG73" s="527"/>
      <c r="AH73" s="527">
        <f t="shared" si="11"/>
      </c>
      <c r="AI73" s="527"/>
      <c r="AJ73" s="527"/>
      <c r="AK73" s="527">
        <f t="shared" si="12"/>
      </c>
      <c r="AL73" s="527"/>
      <c r="AM73" s="527"/>
      <c r="AN73" s="527">
        <f t="shared" si="13"/>
      </c>
      <c r="AO73" s="926">
        <f t="shared" si="13"/>
      </c>
      <c r="AP73" s="927"/>
      <c r="AQ73" s="927">
        <f t="shared" si="14"/>
      </c>
      <c r="AR73" s="927"/>
      <c r="AS73" s="927"/>
      <c r="AT73" s="927">
        <f t="shared" si="15"/>
      </c>
      <c r="AU73" s="927"/>
      <c r="AV73" s="928"/>
      <c r="AW73" s="531">
        <f t="shared" si="16"/>
      </c>
      <c r="AX73" s="532"/>
      <c r="AY73" s="532"/>
      <c r="AZ73" s="532">
        <f t="shared" si="17"/>
      </c>
      <c r="BA73" s="532"/>
      <c r="BB73" s="533"/>
      <c r="BC73" s="929">
        <f t="shared" si="18"/>
      </c>
      <c r="BD73" s="930"/>
      <c r="BE73" s="930"/>
      <c r="BF73" s="930">
        <f t="shared" si="19"/>
      </c>
      <c r="BG73" s="930"/>
      <c r="BH73" s="930"/>
      <c r="BI73" s="930">
        <f t="shared" si="20"/>
      </c>
      <c r="BJ73" s="930"/>
      <c r="BK73" s="931"/>
      <c r="BL73" s="932">
        <f t="shared" si="28"/>
      </c>
      <c r="BM73" s="933"/>
      <c r="BN73" s="933"/>
      <c r="BO73" s="933">
        <f t="shared" si="21"/>
      </c>
      <c r="BP73" s="933"/>
      <c r="BQ73" s="933"/>
      <c r="BR73" s="933">
        <f t="shared" si="22"/>
      </c>
      <c r="BS73" s="933"/>
      <c r="BT73" s="933"/>
      <c r="BU73" s="933">
        <f t="shared" si="23"/>
      </c>
      <c r="BV73" s="933"/>
      <c r="BW73" s="933"/>
      <c r="BX73" s="933">
        <f t="shared" si="24"/>
      </c>
      <c r="BY73" s="933"/>
      <c r="BZ73" s="933"/>
      <c r="CA73" s="933">
        <f t="shared" si="25"/>
      </c>
      <c r="CB73" s="933"/>
      <c r="CC73" s="933"/>
      <c r="CD73" s="933">
        <f t="shared" si="26"/>
      </c>
      <c r="CE73" s="933"/>
      <c r="CF73" s="933"/>
      <c r="CG73" s="53"/>
      <c r="CH73" s="810" t="s">
        <v>33</v>
      </c>
      <c r="CI73" s="811"/>
      <c r="CJ73" s="812"/>
      <c r="CK73" s="813" t="s">
        <v>34</v>
      </c>
      <c r="CL73" s="811"/>
      <c r="CM73" s="812"/>
      <c r="CN73" s="813" t="s">
        <v>35</v>
      </c>
      <c r="CO73" s="814"/>
      <c r="CP73" s="815"/>
      <c r="CQ73" s="816" t="s">
        <v>36</v>
      </c>
      <c r="CR73" s="814"/>
      <c r="CS73" s="815"/>
      <c r="CT73" s="934">
        <f t="shared" si="27"/>
      </c>
      <c r="CU73" s="494"/>
      <c r="CV73" s="494"/>
      <c r="CW73" s="494"/>
      <c r="CX73" s="494"/>
      <c r="CY73" s="494"/>
      <c r="CZ73" s="494"/>
      <c r="DA73" s="494"/>
      <c r="DB73" s="494"/>
      <c r="DC73" s="935"/>
    </row>
    <row r="74" spans="1:107" s="70" customFormat="1" ht="21" customHeight="1">
      <c r="A74" s="829">
        <v>10</v>
      </c>
      <c r="B74" s="830"/>
      <c r="C74" s="831"/>
      <c r="D74" s="542">
        <f t="shared" si="1"/>
      </c>
      <c r="E74" s="542"/>
      <c r="F74" s="542"/>
      <c r="G74" s="543">
        <f t="shared" si="2"/>
      </c>
      <c r="H74" s="544"/>
      <c r="I74" s="545"/>
      <c r="J74" s="527">
        <f t="shared" si="3"/>
      </c>
      <c r="K74" s="527"/>
      <c r="L74" s="527"/>
      <c r="M74" s="527">
        <f t="shared" si="4"/>
      </c>
      <c r="N74" s="527"/>
      <c r="O74" s="527"/>
      <c r="P74" s="527">
        <f t="shared" si="5"/>
      </c>
      <c r="Q74" s="527"/>
      <c r="R74" s="527"/>
      <c r="S74" s="527">
        <f t="shared" si="6"/>
      </c>
      <c r="T74" s="527"/>
      <c r="U74" s="527"/>
      <c r="V74" s="527">
        <f t="shared" si="7"/>
      </c>
      <c r="W74" s="527"/>
      <c r="X74" s="527"/>
      <c r="Y74" s="527">
        <f t="shared" si="8"/>
      </c>
      <c r="Z74" s="527"/>
      <c r="AA74" s="527"/>
      <c r="AB74" s="527">
        <f t="shared" si="9"/>
      </c>
      <c r="AC74" s="527"/>
      <c r="AD74" s="527"/>
      <c r="AE74" s="527">
        <f t="shared" si="10"/>
      </c>
      <c r="AF74" s="527"/>
      <c r="AG74" s="527"/>
      <c r="AH74" s="527">
        <f t="shared" si="11"/>
      </c>
      <c r="AI74" s="527"/>
      <c r="AJ74" s="527"/>
      <c r="AK74" s="527">
        <f t="shared" si="12"/>
      </c>
      <c r="AL74" s="527"/>
      <c r="AM74" s="527"/>
      <c r="AN74" s="527">
        <f t="shared" si="13"/>
      </c>
      <c r="AO74" s="926">
        <f t="shared" si="13"/>
      </c>
      <c r="AP74" s="927"/>
      <c r="AQ74" s="927">
        <f t="shared" si="14"/>
      </c>
      <c r="AR74" s="927"/>
      <c r="AS74" s="927"/>
      <c r="AT74" s="927">
        <f t="shared" si="15"/>
      </c>
      <c r="AU74" s="927"/>
      <c r="AV74" s="928"/>
      <c r="AW74" s="531">
        <f t="shared" si="16"/>
      </c>
      <c r="AX74" s="532"/>
      <c r="AY74" s="532"/>
      <c r="AZ74" s="532">
        <f t="shared" si="17"/>
      </c>
      <c r="BA74" s="532"/>
      <c r="BB74" s="533"/>
      <c r="BC74" s="929">
        <f t="shared" si="18"/>
      </c>
      <c r="BD74" s="930"/>
      <c r="BE74" s="930"/>
      <c r="BF74" s="930">
        <f t="shared" si="19"/>
      </c>
      <c r="BG74" s="930"/>
      <c r="BH74" s="930"/>
      <c r="BI74" s="930">
        <f t="shared" si="20"/>
      </c>
      <c r="BJ74" s="930"/>
      <c r="BK74" s="931"/>
      <c r="BL74" s="932">
        <f t="shared" si="28"/>
      </c>
      <c r="BM74" s="933"/>
      <c r="BN74" s="933"/>
      <c r="BO74" s="933">
        <f t="shared" si="21"/>
      </c>
      <c r="BP74" s="933"/>
      <c r="BQ74" s="933"/>
      <c r="BR74" s="933">
        <f t="shared" si="22"/>
      </c>
      <c r="BS74" s="933"/>
      <c r="BT74" s="933"/>
      <c r="BU74" s="933">
        <f t="shared" si="23"/>
      </c>
      <c r="BV74" s="933"/>
      <c r="BW74" s="933"/>
      <c r="BX74" s="933">
        <f t="shared" si="24"/>
      </c>
      <c r="BY74" s="933"/>
      <c r="BZ74" s="933"/>
      <c r="CA74" s="933">
        <f t="shared" si="25"/>
      </c>
      <c r="CB74" s="933"/>
      <c r="CC74" s="933"/>
      <c r="CD74" s="933">
        <f t="shared" si="26"/>
      </c>
      <c r="CE74" s="933"/>
      <c r="CF74" s="933"/>
      <c r="CG74" s="53"/>
      <c r="CH74" s="715" t="s">
        <v>33</v>
      </c>
      <c r="CI74" s="716"/>
      <c r="CJ74" s="824"/>
      <c r="CK74" s="825" t="s">
        <v>34</v>
      </c>
      <c r="CL74" s="716"/>
      <c r="CM74" s="824"/>
      <c r="CN74" s="825" t="s">
        <v>35</v>
      </c>
      <c r="CO74" s="826"/>
      <c r="CP74" s="827"/>
      <c r="CQ74" s="828" t="s">
        <v>36</v>
      </c>
      <c r="CR74" s="826"/>
      <c r="CS74" s="827"/>
      <c r="CT74" s="934">
        <f t="shared" si="27"/>
      </c>
      <c r="CU74" s="494"/>
      <c r="CV74" s="494"/>
      <c r="CW74" s="494"/>
      <c r="CX74" s="494"/>
      <c r="CY74" s="494"/>
      <c r="CZ74" s="494"/>
      <c r="DA74" s="494"/>
      <c r="DB74" s="494"/>
      <c r="DC74" s="935"/>
    </row>
    <row r="75" spans="1:107" s="70" customFormat="1" ht="21" customHeight="1">
      <c r="A75" s="832">
        <v>11</v>
      </c>
      <c r="B75" s="833"/>
      <c r="C75" s="834"/>
      <c r="D75" s="527">
        <f t="shared" si="1"/>
      </c>
      <c r="E75" s="527"/>
      <c r="F75" s="527"/>
      <c r="G75" s="528">
        <f t="shared" si="2"/>
      </c>
      <c r="H75" s="529"/>
      <c r="I75" s="530"/>
      <c r="J75" s="527">
        <f t="shared" si="3"/>
      </c>
      <c r="K75" s="527"/>
      <c r="L75" s="527"/>
      <c r="M75" s="527">
        <f t="shared" si="4"/>
      </c>
      <c r="N75" s="527"/>
      <c r="O75" s="527"/>
      <c r="P75" s="527">
        <f t="shared" si="5"/>
      </c>
      <c r="Q75" s="527"/>
      <c r="R75" s="527"/>
      <c r="S75" s="527">
        <f t="shared" si="6"/>
      </c>
      <c r="T75" s="527"/>
      <c r="U75" s="527"/>
      <c r="V75" s="527">
        <f t="shared" si="7"/>
      </c>
      <c r="W75" s="527"/>
      <c r="X75" s="527"/>
      <c r="Y75" s="527">
        <f t="shared" si="8"/>
      </c>
      <c r="Z75" s="527"/>
      <c r="AA75" s="527"/>
      <c r="AB75" s="527">
        <f t="shared" si="9"/>
      </c>
      <c r="AC75" s="527"/>
      <c r="AD75" s="527"/>
      <c r="AE75" s="527">
        <f t="shared" si="10"/>
      </c>
      <c r="AF75" s="527"/>
      <c r="AG75" s="527"/>
      <c r="AH75" s="527">
        <f t="shared" si="11"/>
      </c>
      <c r="AI75" s="527"/>
      <c r="AJ75" s="527"/>
      <c r="AK75" s="527">
        <f t="shared" si="12"/>
      </c>
      <c r="AL75" s="527"/>
      <c r="AM75" s="527"/>
      <c r="AN75" s="527">
        <f t="shared" si="13"/>
      </c>
      <c r="AO75" s="926">
        <f t="shared" si="13"/>
      </c>
      <c r="AP75" s="927"/>
      <c r="AQ75" s="927">
        <f t="shared" si="14"/>
      </c>
      <c r="AR75" s="927"/>
      <c r="AS75" s="927"/>
      <c r="AT75" s="927">
        <f t="shared" si="15"/>
      </c>
      <c r="AU75" s="927"/>
      <c r="AV75" s="928"/>
      <c r="AW75" s="531">
        <f t="shared" si="16"/>
      </c>
      <c r="AX75" s="532"/>
      <c r="AY75" s="532"/>
      <c r="AZ75" s="532">
        <f t="shared" si="17"/>
      </c>
      <c r="BA75" s="532"/>
      <c r="BB75" s="533"/>
      <c r="BC75" s="929">
        <f t="shared" si="18"/>
      </c>
      <c r="BD75" s="930"/>
      <c r="BE75" s="930"/>
      <c r="BF75" s="930">
        <f t="shared" si="19"/>
      </c>
      <c r="BG75" s="930"/>
      <c r="BH75" s="930"/>
      <c r="BI75" s="930">
        <f t="shared" si="20"/>
      </c>
      <c r="BJ75" s="930"/>
      <c r="BK75" s="931"/>
      <c r="BL75" s="932">
        <f t="shared" si="28"/>
      </c>
      <c r="BM75" s="933"/>
      <c r="BN75" s="933"/>
      <c r="BO75" s="933">
        <f t="shared" si="21"/>
      </c>
      <c r="BP75" s="933"/>
      <c r="BQ75" s="933"/>
      <c r="BR75" s="933">
        <f t="shared" si="22"/>
      </c>
      <c r="BS75" s="933"/>
      <c r="BT75" s="933"/>
      <c r="BU75" s="933">
        <f t="shared" si="23"/>
      </c>
      <c r="BV75" s="933"/>
      <c r="BW75" s="933"/>
      <c r="BX75" s="933">
        <f t="shared" si="24"/>
      </c>
      <c r="BY75" s="933"/>
      <c r="BZ75" s="933"/>
      <c r="CA75" s="933">
        <f t="shared" si="25"/>
      </c>
      <c r="CB75" s="933"/>
      <c r="CC75" s="933"/>
      <c r="CD75" s="933">
        <f t="shared" si="26"/>
      </c>
      <c r="CE75" s="933"/>
      <c r="CF75" s="933"/>
      <c r="CG75" s="53"/>
      <c r="CH75" s="810" t="s">
        <v>33</v>
      </c>
      <c r="CI75" s="811"/>
      <c r="CJ75" s="812"/>
      <c r="CK75" s="813" t="s">
        <v>34</v>
      </c>
      <c r="CL75" s="811"/>
      <c r="CM75" s="812"/>
      <c r="CN75" s="813" t="s">
        <v>35</v>
      </c>
      <c r="CO75" s="814"/>
      <c r="CP75" s="815"/>
      <c r="CQ75" s="816" t="s">
        <v>36</v>
      </c>
      <c r="CR75" s="814"/>
      <c r="CS75" s="815"/>
      <c r="CT75" s="934">
        <f t="shared" si="27"/>
      </c>
      <c r="CU75" s="494"/>
      <c r="CV75" s="494"/>
      <c r="CW75" s="494"/>
      <c r="CX75" s="494"/>
      <c r="CY75" s="494"/>
      <c r="CZ75" s="494"/>
      <c r="DA75" s="494"/>
      <c r="DB75" s="494"/>
      <c r="DC75" s="935"/>
    </row>
    <row r="76" spans="1:107" s="70" customFormat="1" ht="21" customHeight="1">
      <c r="A76" s="832">
        <v>12</v>
      </c>
      <c r="B76" s="833"/>
      <c r="C76" s="834"/>
      <c r="D76" s="527">
        <f t="shared" si="1"/>
      </c>
      <c r="E76" s="527"/>
      <c r="F76" s="527"/>
      <c r="G76" s="528">
        <f t="shared" si="2"/>
      </c>
      <c r="H76" s="529"/>
      <c r="I76" s="530"/>
      <c r="J76" s="527">
        <f t="shared" si="3"/>
      </c>
      <c r="K76" s="527"/>
      <c r="L76" s="527"/>
      <c r="M76" s="527">
        <f t="shared" si="4"/>
      </c>
      <c r="N76" s="527"/>
      <c r="O76" s="527"/>
      <c r="P76" s="527">
        <f t="shared" si="5"/>
      </c>
      <c r="Q76" s="527"/>
      <c r="R76" s="527"/>
      <c r="S76" s="527">
        <f t="shared" si="6"/>
      </c>
      <c r="T76" s="527"/>
      <c r="U76" s="527"/>
      <c r="V76" s="527">
        <f t="shared" si="7"/>
      </c>
      <c r="W76" s="527"/>
      <c r="X76" s="527"/>
      <c r="Y76" s="527">
        <f t="shared" si="8"/>
      </c>
      <c r="Z76" s="527"/>
      <c r="AA76" s="527"/>
      <c r="AB76" s="527">
        <f t="shared" si="9"/>
      </c>
      <c r="AC76" s="527"/>
      <c r="AD76" s="527"/>
      <c r="AE76" s="527">
        <f t="shared" si="10"/>
      </c>
      <c r="AF76" s="527"/>
      <c r="AG76" s="527"/>
      <c r="AH76" s="527">
        <f t="shared" si="11"/>
      </c>
      <c r="AI76" s="527"/>
      <c r="AJ76" s="527"/>
      <c r="AK76" s="527">
        <f t="shared" si="12"/>
      </c>
      <c r="AL76" s="527"/>
      <c r="AM76" s="527"/>
      <c r="AN76" s="527">
        <f t="shared" si="13"/>
      </c>
      <c r="AO76" s="926">
        <f t="shared" si="13"/>
      </c>
      <c r="AP76" s="927"/>
      <c r="AQ76" s="927">
        <f t="shared" si="14"/>
      </c>
      <c r="AR76" s="927"/>
      <c r="AS76" s="927"/>
      <c r="AT76" s="927">
        <f t="shared" si="15"/>
      </c>
      <c r="AU76" s="927"/>
      <c r="AV76" s="928"/>
      <c r="AW76" s="531">
        <f t="shared" si="16"/>
      </c>
      <c r="AX76" s="532"/>
      <c r="AY76" s="532"/>
      <c r="AZ76" s="532">
        <f t="shared" si="17"/>
      </c>
      <c r="BA76" s="532"/>
      <c r="BB76" s="533"/>
      <c r="BC76" s="929">
        <f t="shared" si="18"/>
      </c>
      <c r="BD76" s="930"/>
      <c r="BE76" s="930"/>
      <c r="BF76" s="930">
        <f t="shared" si="19"/>
      </c>
      <c r="BG76" s="930"/>
      <c r="BH76" s="930"/>
      <c r="BI76" s="930">
        <f t="shared" si="20"/>
      </c>
      <c r="BJ76" s="930"/>
      <c r="BK76" s="931"/>
      <c r="BL76" s="932">
        <f t="shared" si="28"/>
      </c>
      <c r="BM76" s="933"/>
      <c r="BN76" s="933"/>
      <c r="BO76" s="933">
        <f t="shared" si="21"/>
      </c>
      <c r="BP76" s="933"/>
      <c r="BQ76" s="933"/>
      <c r="BR76" s="933">
        <f t="shared" si="22"/>
      </c>
      <c r="BS76" s="933"/>
      <c r="BT76" s="933"/>
      <c r="BU76" s="933">
        <f t="shared" si="23"/>
      </c>
      <c r="BV76" s="933"/>
      <c r="BW76" s="933"/>
      <c r="BX76" s="933">
        <f t="shared" si="24"/>
      </c>
      <c r="BY76" s="933"/>
      <c r="BZ76" s="933"/>
      <c r="CA76" s="933">
        <f t="shared" si="25"/>
      </c>
      <c r="CB76" s="933"/>
      <c r="CC76" s="933"/>
      <c r="CD76" s="933">
        <f t="shared" si="26"/>
      </c>
      <c r="CE76" s="933"/>
      <c r="CF76" s="933"/>
      <c r="CG76" s="53"/>
      <c r="CH76" s="810" t="s">
        <v>33</v>
      </c>
      <c r="CI76" s="811"/>
      <c r="CJ76" s="812"/>
      <c r="CK76" s="813" t="s">
        <v>34</v>
      </c>
      <c r="CL76" s="811"/>
      <c r="CM76" s="812"/>
      <c r="CN76" s="813" t="s">
        <v>35</v>
      </c>
      <c r="CO76" s="814"/>
      <c r="CP76" s="815"/>
      <c r="CQ76" s="816" t="s">
        <v>36</v>
      </c>
      <c r="CR76" s="814"/>
      <c r="CS76" s="815"/>
      <c r="CT76" s="934">
        <f t="shared" si="27"/>
      </c>
      <c r="CU76" s="494"/>
      <c r="CV76" s="494"/>
      <c r="CW76" s="494"/>
      <c r="CX76" s="494"/>
      <c r="CY76" s="494"/>
      <c r="CZ76" s="494"/>
      <c r="DA76" s="494"/>
      <c r="DB76" s="494"/>
      <c r="DC76" s="935"/>
    </row>
    <row r="77" spans="1:107" s="70" customFormat="1" ht="21" customHeight="1">
      <c r="A77" s="829">
        <v>13</v>
      </c>
      <c r="B77" s="830"/>
      <c r="C77" s="831"/>
      <c r="D77" s="542">
        <f t="shared" si="1"/>
      </c>
      <c r="E77" s="542"/>
      <c r="F77" s="542"/>
      <c r="G77" s="543">
        <f t="shared" si="2"/>
      </c>
      <c r="H77" s="544"/>
      <c r="I77" s="545"/>
      <c r="J77" s="527">
        <f t="shared" si="3"/>
      </c>
      <c r="K77" s="527"/>
      <c r="L77" s="527"/>
      <c r="M77" s="527">
        <f t="shared" si="4"/>
      </c>
      <c r="N77" s="527"/>
      <c r="O77" s="527"/>
      <c r="P77" s="527">
        <f t="shared" si="5"/>
      </c>
      <c r="Q77" s="527"/>
      <c r="R77" s="527"/>
      <c r="S77" s="527">
        <f t="shared" si="6"/>
      </c>
      <c r="T77" s="527"/>
      <c r="U77" s="527"/>
      <c r="V77" s="527">
        <f t="shared" si="7"/>
      </c>
      <c r="W77" s="527"/>
      <c r="X77" s="527"/>
      <c r="Y77" s="527">
        <f t="shared" si="8"/>
      </c>
      <c r="Z77" s="527"/>
      <c r="AA77" s="527"/>
      <c r="AB77" s="527">
        <f t="shared" si="9"/>
      </c>
      <c r="AC77" s="527"/>
      <c r="AD77" s="527"/>
      <c r="AE77" s="527">
        <f t="shared" si="10"/>
      </c>
      <c r="AF77" s="527"/>
      <c r="AG77" s="527"/>
      <c r="AH77" s="527">
        <f t="shared" si="11"/>
      </c>
      <c r="AI77" s="527"/>
      <c r="AJ77" s="527"/>
      <c r="AK77" s="527">
        <f t="shared" si="12"/>
      </c>
      <c r="AL77" s="527"/>
      <c r="AM77" s="527"/>
      <c r="AN77" s="527">
        <f t="shared" si="13"/>
      </c>
      <c r="AO77" s="926">
        <f t="shared" si="13"/>
      </c>
      <c r="AP77" s="927"/>
      <c r="AQ77" s="927">
        <f t="shared" si="14"/>
      </c>
      <c r="AR77" s="927"/>
      <c r="AS77" s="927"/>
      <c r="AT77" s="927">
        <f t="shared" si="15"/>
      </c>
      <c r="AU77" s="927"/>
      <c r="AV77" s="928"/>
      <c r="AW77" s="531">
        <f t="shared" si="16"/>
      </c>
      <c r="AX77" s="532"/>
      <c r="AY77" s="532"/>
      <c r="AZ77" s="532">
        <f t="shared" si="17"/>
      </c>
      <c r="BA77" s="532"/>
      <c r="BB77" s="533"/>
      <c r="BC77" s="929">
        <f t="shared" si="18"/>
      </c>
      <c r="BD77" s="930"/>
      <c r="BE77" s="930"/>
      <c r="BF77" s="930">
        <f t="shared" si="19"/>
      </c>
      <c r="BG77" s="930"/>
      <c r="BH77" s="930"/>
      <c r="BI77" s="930">
        <f t="shared" si="20"/>
      </c>
      <c r="BJ77" s="930"/>
      <c r="BK77" s="931"/>
      <c r="BL77" s="932">
        <f t="shared" si="28"/>
      </c>
      <c r="BM77" s="933"/>
      <c r="BN77" s="933"/>
      <c r="BO77" s="933">
        <f t="shared" si="21"/>
      </c>
      <c r="BP77" s="933"/>
      <c r="BQ77" s="933"/>
      <c r="BR77" s="933">
        <f t="shared" si="22"/>
      </c>
      <c r="BS77" s="933"/>
      <c r="BT77" s="933"/>
      <c r="BU77" s="933">
        <f t="shared" si="23"/>
      </c>
      <c r="BV77" s="933"/>
      <c r="BW77" s="933"/>
      <c r="BX77" s="933">
        <f t="shared" si="24"/>
      </c>
      <c r="BY77" s="933"/>
      <c r="BZ77" s="933"/>
      <c r="CA77" s="933">
        <f t="shared" si="25"/>
      </c>
      <c r="CB77" s="933"/>
      <c r="CC77" s="933"/>
      <c r="CD77" s="933">
        <f t="shared" si="26"/>
      </c>
      <c r="CE77" s="933"/>
      <c r="CF77" s="933"/>
      <c r="CG77" s="53"/>
      <c r="CH77" s="715" t="s">
        <v>33</v>
      </c>
      <c r="CI77" s="716"/>
      <c r="CJ77" s="824"/>
      <c r="CK77" s="825" t="s">
        <v>34</v>
      </c>
      <c r="CL77" s="716"/>
      <c r="CM77" s="824"/>
      <c r="CN77" s="825" t="s">
        <v>35</v>
      </c>
      <c r="CO77" s="826"/>
      <c r="CP77" s="827"/>
      <c r="CQ77" s="828" t="s">
        <v>36</v>
      </c>
      <c r="CR77" s="826"/>
      <c r="CS77" s="827"/>
      <c r="CT77" s="934">
        <f t="shared" si="27"/>
      </c>
      <c r="CU77" s="494"/>
      <c r="CV77" s="494"/>
      <c r="CW77" s="494"/>
      <c r="CX77" s="494"/>
      <c r="CY77" s="494"/>
      <c r="CZ77" s="494"/>
      <c r="DA77" s="494"/>
      <c r="DB77" s="494"/>
      <c r="DC77" s="935"/>
    </row>
    <row r="78" spans="1:107" s="70" customFormat="1" ht="21" customHeight="1">
      <c r="A78" s="832">
        <v>14</v>
      </c>
      <c r="B78" s="833"/>
      <c r="C78" s="834"/>
      <c r="D78" s="527">
        <f t="shared" si="1"/>
      </c>
      <c r="E78" s="527"/>
      <c r="F78" s="527"/>
      <c r="G78" s="528">
        <f t="shared" si="2"/>
      </c>
      <c r="H78" s="529"/>
      <c r="I78" s="530"/>
      <c r="J78" s="527">
        <f t="shared" si="3"/>
      </c>
      <c r="K78" s="527"/>
      <c r="L78" s="527"/>
      <c r="M78" s="527">
        <f t="shared" si="4"/>
      </c>
      <c r="N78" s="527"/>
      <c r="O78" s="527"/>
      <c r="P78" s="527">
        <f t="shared" si="5"/>
      </c>
      <c r="Q78" s="527"/>
      <c r="R78" s="527"/>
      <c r="S78" s="527">
        <f t="shared" si="6"/>
      </c>
      <c r="T78" s="527"/>
      <c r="U78" s="527"/>
      <c r="V78" s="527">
        <f t="shared" si="7"/>
      </c>
      <c r="W78" s="527"/>
      <c r="X78" s="527"/>
      <c r="Y78" s="527">
        <f t="shared" si="8"/>
      </c>
      <c r="Z78" s="527"/>
      <c r="AA78" s="527"/>
      <c r="AB78" s="527">
        <f t="shared" si="9"/>
      </c>
      <c r="AC78" s="527"/>
      <c r="AD78" s="527"/>
      <c r="AE78" s="527">
        <f t="shared" si="10"/>
      </c>
      <c r="AF78" s="527"/>
      <c r="AG78" s="527"/>
      <c r="AH78" s="527">
        <f t="shared" si="11"/>
      </c>
      <c r="AI78" s="527"/>
      <c r="AJ78" s="527"/>
      <c r="AK78" s="527">
        <f t="shared" si="12"/>
      </c>
      <c r="AL78" s="527"/>
      <c r="AM78" s="527"/>
      <c r="AN78" s="527">
        <f t="shared" si="13"/>
      </c>
      <c r="AO78" s="926">
        <f t="shared" si="13"/>
      </c>
      <c r="AP78" s="927"/>
      <c r="AQ78" s="927">
        <f t="shared" si="14"/>
      </c>
      <c r="AR78" s="927"/>
      <c r="AS78" s="927"/>
      <c r="AT78" s="927">
        <f t="shared" si="15"/>
      </c>
      <c r="AU78" s="927"/>
      <c r="AV78" s="928"/>
      <c r="AW78" s="531">
        <f t="shared" si="16"/>
      </c>
      <c r="AX78" s="532"/>
      <c r="AY78" s="532"/>
      <c r="AZ78" s="532">
        <f t="shared" si="17"/>
      </c>
      <c r="BA78" s="532"/>
      <c r="BB78" s="533"/>
      <c r="BC78" s="929">
        <f t="shared" si="18"/>
      </c>
      <c r="BD78" s="930"/>
      <c r="BE78" s="930"/>
      <c r="BF78" s="930">
        <f t="shared" si="19"/>
      </c>
      <c r="BG78" s="930"/>
      <c r="BH78" s="930"/>
      <c r="BI78" s="930">
        <f t="shared" si="20"/>
      </c>
      <c r="BJ78" s="930"/>
      <c r="BK78" s="931"/>
      <c r="BL78" s="932">
        <f t="shared" si="28"/>
      </c>
      <c r="BM78" s="933"/>
      <c r="BN78" s="933"/>
      <c r="BO78" s="933">
        <f t="shared" si="21"/>
      </c>
      <c r="BP78" s="933"/>
      <c r="BQ78" s="933"/>
      <c r="BR78" s="933">
        <f t="shared" si="22"/>
      </c>
      <c r="BS78" s="933"/>
      <c r="BT78" s="933"/>
      <c r="BU78" s="933">
        <f t="shared" si="23"/>
      </c>
      <c r="BV78" s="933"/>
      <c r="BW78" s="933"/>
      <c r="BX78" s="933">
        <f t="shared" si="24"/>
      </c>
      <c r="BY78" s="933"/>
      <c r="BZ78" s="933"/>
      <c r="CA78" s="933">
        <f t="shared" si="25"/>
      </c>
      <c r="CB78" s="933"/>
      <c r="CC78" s="933"/>
      <c r="CD78" s="933">
        <f t="shared" si="26"/>
      </c>
      <c r="CE78" s="933"/>
      <c r="CF78" s="933"/>
      <c r="CG78" s="53"/>
      <c r="CH78" s="810" t="s">
        <v>33</v>
      </c>
      <c r="CI78" s="811"/>
      <c r="CJ78" s="812"/>
      <c r="CK78" s="813" t="s">
        <v>34</v>
      </c>
      <c r="CL78" s="811"/>
      <c r="CM78" s="812"/>
      <c r="CN78" s="813" t="s">
        <v>35</v>
      </c>
      <c r="CO78" s="814"/>
      <c r="CP78" s="815"/>
      <c r="CQ78" s="816" t="s">
        <v>36</v>
      </c>
      <c r="CR78" s="814"/>
      <c r="CS78" s="815"/>
      <c r="CT78" s="934">
        <f t="shared" si="27"/>
      </c>
      <c r="CU78" s="494"/>
      <c r="CV78" s="494"/>
      <c r="CW78" s="494"/>
      <c r="CX78" s="494"/>
      <c r="CY78" s="494"/>
      <c r="CZ78" s="494"/>
      <c r="DA78" s="494"/>
      <c r="DB78" s="494"/>
      <c r="DC78" s="935"/>
    </row>
    <row r="79" spans="1:107" s="70" customFormat="1" ht="21" customHeight="1">
      <c r="A79" s="832">
        <v>15</v>
      </c>
      <c r="B79" s="833"/>
      <c r="C79" s="834"/>
      <c r="D79" s="527">
        <f t="shared" si="1"/>
      </c>
      <c r="E79" s="527"/>
      <c r="F79" s="527"/>
      <c r="G79" s="528">
        <f t="shared" si="2"/>
      </c>
      <c r="H79" s="529"/>
      <c r="I79" s="530"/>
      <c r="J79" s="527">
        <f t="shared" si="3"/>
      </c>
      <c r="K79" s="527"/>
      <c r="L79" s="527"/>
      <c r="M79" s="527">
        <f t="shared" si="4"/>
      </c>
      <c r="N79" s="527"/>
      <c r="O79" s="527"/>
      <c r="P79" s="527">
        <f t="shared" si="5"/>
      </c>
      <c r="Q79" s="527"/>
      <c r="R79" s="527"/>
      <c r="S79" s="527">
        <f t="shared" si="6"/>
      </c>
      <c r="T79" s="527"/>
      <c r="U79" s="527"/>
      <c r="V79" s="527">
        <f t="shared" si="7"/>
      </c>
      <c r="W79" s="527"/>
      <c r="X79" s="527"/>
      <c r="Y79" s="527">
        <f t="shared" si="8"/>
      </c>
      <c r="Z79" s="527"/>
      <c r="AA79" s="527"/>
      <c r="AB79" s="527">
        <f t="shared" si="9"/>
      </c>
      <c r="AC79" s="527"/>
      <c r="AD79" s="527"/>
      <c r="AE79" s="527">
        <f t="shared" si="10"/>
      </c>
      <c r="AF79" s="527"/>
      <c r="AG79" s="527"/>
      <c r="AH79" s="527">
        <f t="shared" si="11"/>
      </c>
      <c r="AI79" s="527"/>
      <c r="AJ79" s="527"/>
      <c r="AK79" s="527">
        <f t="shared" si="12"/>
      </c>
      <c r="AL79" s="527"/>
      <c r="AM79" s="527"/>
      <c r="AN79" s="527">
        <f t="shared" si="13"/>
      </c>
      <c r="AO79" s="926">
        <f t="shared" si="13"/>
      </c>
      <c r="AP79" s="927"/>
      <c r="AQ79" s="927">
        <f t="shared" si="14"/>
      </c>
      <c r="AR79" s="927"/>
      <c r="AS79" s="927"/>
      <c r="AT79" s="927">
        <f t="shared" si="15"/>
      </c>
      <c r="AU79" s="927"/>
      <c r="AV79" s="928"/>
      <c r="AW79" s="531">
        <f t="shared" si="16"/>
      </c>
      <c r="AX79" s="532"/>
      <c r="AY79" s="532"/>
      <c r="AZ79" s="532">
        <f t="shared" si="17"/>
      </c>
      <c r="BA79" s="532"/>
      <c r="BB79" s="533"/>
      <c r="BC79" s="929">
        <f t="shared" si="18"/>
      </c>
      <c r="BD79" s="930"/>
      <c r="BE79" s="930"/>
      <c r="BF79" s="930">
        <f t="shared" si="19"/>
      </c>
      <c r="BG79" s="930"/>
      <c r="BH79" s="930"/>
      <c r="BI79" s="930">
        <f t="shared" si="20"/>
      </c>
      <c r="BJ79" s="930"/>
      <c r="BK79" s="931"/>
      <c r="BL79" s="932">
        <f t="shared" si="28"/>
      </c>
      <c r="BM79" s="933"/>
      <c r="BN79" s="933"/>
      <c r="BO79" s="933">
        <f t="shared" si="21"/>
      </c>
      <c r="BP79" s="933"/>
      <c r="BQ79" s="933"/>
      <c r="BR79" s="933">
        <f t="shared" si="22"/>
      </c>
      <c r="BS79" s="933"/>
      <c r="BT79" s="933"/>
      <c r="BU79" s="933">
        <f t="shared" si="23"/>
      </c>
      <c r="BV79" s="933"/>
      <c r="BW79" s="933"/>
      <c r="BX79" s="933">
        <f t="shared" si="24"/>
      </c>
      <c r="BY79" s="933"/>
      <c r="BZ79" s="933"/>
      <c r="CA79" s="933">
        <f t="shared" si="25"/>
      </c>
      <c r="CB79" s="933"/>
      <c r="CC79" s="933"/>
      <c r="CD79" s="933">
        <f t="shared" si="26"/>
      </c>
      <c r="CE79" s="933"/>
      <c r="CF79" s="933"/>
      <c r="CG79" s="53"/>
      <c r="CH79" s="810" t="s">
        <v>33</v>
      </c>
      <c r="CI79" s="811"/>
      <c r="CJ79" s="812"/>
      <c r="CK79" s="813" t="s">
        <v>34</v>
      </c>
      <c r="CL79" s="811"/>
      <c r="CM79" s="812"/>
      <c r="CN79" s="813" t="s">
        <v>35</v>
      </c>
      <c r="CO79" s="814"/>
      <c r="CP79" s="815"/>
      <c r="CQ79" s="816" t="s">
        <v>36</v>
      </c>
      <c r="CR79" s="814"/>
      <c r="CS79" s="815"/>
      <c r="CT79" s="934">
        <f t="shared" si="27"/>
      </c>
      <c r="CU79" s="494"/>
      <c r="CV79" s="494"/>
      <c r="CW79" s="494"/>
      <c r="CX79" s="494"/>
      <c r="CY79" s="494"/>
      <c r="CZ79" s="494"/>
      <c r="DA79" s="494"/>
      <c r="DB79" s="494"/>
      <c r="DC79" s="935"/>
    </row>
    <row r="80" spans="1:107" s="70" customFormat="1" ht="21" customHeight="1" thickBot="1">
      <c r="A80" s="941">
        <v>16</v>
      </c>
      <c r="B80" s="488"/>
      <c r="C80" s="942"/>
      <c r="D80" s="549">
        <f t="shared" si="1"/>
      </c>
      <c r="E80" s="549"/>
      <c r="F80" s="549"/>
      <c r="G80" s="550">
        <f t="shared" si="2"/>
      </c>
      <c r="H80" s="551"/>
      <c r="I80" s="552"/>
      <c r="J80" s="553">
        <f t="shared" si="3"/>
      </c>
      <c r="K80" s="549"/>
      <c r="L80" s="549"/>
      <c r="M80" s="549">
        <f t="shared" si="4"/>
      </c>
      <c r="N80" s="549"/>
      <c r="O80" s="549"/>
      <c r="P80" s="549">
        <f t="shared" si="5"/>
      </c>
      <c r="Q80" s="549"/>
      <c r="R80" s="549"/>
      <c r="S80" s="549">
        <f t="shared" si="6"/>
      </c>
      <c r="T80" s="549"/>
      <c r="U80" s="549"/>
      <c r="V80" s="549">
        <f t="shared" si="7"/>
      </c>
      <c r="W80" s="549"/>
      <c r="X80" s="549"/>
      <c r="Y80" s="549">
        <f t="shared" si="8"/>
      </c>
      <c r="Z80" s="549"/>
      <c r="AA80" s="549"/>
      <c r="AB80" s="549">
        <f t="shared" si="9"/>
      </c>
      <c r="AC80" s="549"/>
      <c r="AD80" s="549"/>
      <c r="AE80" s="549">
        <f t="shared" si="10"/>
      </c>
      <c r="AF80" s="549"/>
      <c r="AG80" s="549"/>
      <c r="AH80" s="549">
        <f t="shared" si="11"/>
      </c>
      <c r="AI80" s="549"/>
      <c r="AJ80" s="549"/>
      <c r="AK80" s="549">
        <f t="shared" si="12"/>
      </c>
      <c r="AL80" s="549"/>
      <c r="AM80" s="549"/>
      <c r="AN80" s="549">
        <f t="shared" si="13"/>
      </c>
      <c r="AO80" s="943">
        <f t="shared" si="13"/>
      </c>
      <c r="AP80" s="944"/>
      <c r="AQ80" s="944">
        <f t="shared" si="14"/>
      </c>
      <c r="AR80" s="944"/>
      <c r="AS80" s="944"/>
      <c r="AT80" s="944">
        <f t="shared" si="15"/>
      </c>
      <c r="AU80" s="944"/>
      <c r="AV80" s="945"/>
      <c r="AW80" s="557">
        <f t="shared" si="16"/>
      </c>
      <c r="AX80" s="558"/>
      <c r="AY80" s="558"/>
      <c r="AZ80" s="558">
        <f t="shared" si="17"/>
      </c>
      <c r="BA80" s="558"/>
      <c r="BB80" s="559"/>
      <c r="BC80" s="966">
        <f t="shared" si="18"/>
      </c>
      <c r="BD80" s="967"/>
      <c r="BE80" s="967"/>
      <c r="BF80" s="967">
        <f t="shared" si="19"/>
      </c>
      <c r="BG80" s="967"/>
      <c r="BH80" s="967"/>
      <c r="BI80" s="967">
        <f t="shared" si="20"/>
      </c>
      <c r="BJ80" s="967"/>
      <c r="BK80" s="968"/>
      <c r="BL80" s="936">
        <f t="shared" si="28"/>
      </c>
      <c r="BM80" s="937"/>
      <c r="BN80" s="937"/>
      <c r="BO80" s="937">
        <f t="shared" si="21"/>
      </c>
      <c r="BP80" s="937"/>
      <c r="BQ80" s="937"/>
      <c r="BR80" s="937">
        <f t="shared" si="22"/>
      </c>
      <c r="BS80" s="937"/>
      <c r="BT80" s="937"/>
      <c r="BU80" s="937">
        <f t="shared" si="23"/>
      </c>
      <c r="BV80" s="937"/>
      <c r="BW80" s="937"/>
      <c r="BX80" s="937">
        <f t="shared" si="24"/>
      </c>
      <c r="BY80" s="937"/>
      <c r="BZ80" s="937"/>
      <c r="CA80" s="937">
        <f t="shared" si="25"/>
      </c>
      <c r="CB80" s="937"/>
      <c r="CC80" s="937"/>
      <c r="CD80" s="937">
        <f t="shared" si="26"/>
      </c>
      <c r="CE80" s="937"/>
      <c r="CF80" s="937"/>
      <c r="CG80" s="54"/>
      <c r="CH80" s="698" t="s">
        <v>33</v>
      </c>
      <c r="CI80" s="938"/>
      <c r="CJ80" s="939"/>
      <c r="CK80" s="940" t="s">
        <v>34</v>
      </c>
      <c r="CL80" s="938"/>
      <c r="CM80" s="939"/>
      <c r="CN80" s="940" t="s">
        <v>35</v>
      </c>
      <c r="CO80" s="946"/>
      <c r="CP80" s="947"/>
      <c r="CQ80" s="948" t="s">
        <v>36</v>
      </c>
      <c r="CR80" s="946"/>
      <c r="CS80" s="947"/>
      <c r="CT80" s="949">
        <f t="shared" si="27"/>
      </c>
      <c r="CU80" s="950"/>
      <c r="CV80" s="950"/>
      <c r="CW80" s="950"/>
      <c r="CX80" s="950"/>
      <c r="CY80" s="950"/>
      <c r="CZ80" s="950"/>
      <c r="DA80" s="950"/>
      <c r="DB80" s="950"/>
      <c r="DC80" s="951"/>
    </row>
    <row r="81" spans="1:107" s="70" customFormat="1" ht="21" customHeight="1" thickTop="1">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5"/>
      <c r="AO81" s="863" t="s">
        <v>77</v>
      </c>
      <c r="AP81" s="864"/>
      <c r="AQ81" s="864"/>
      <c r="AR81" s="864"/>
      <c r="AS81" s="864"/>
      <c r="AT81" s="864"/>
      <c r="AU81" s="864"/>
      <c r="AV81" s="864"/>
      <c r="AW81" s="864"/>
      <c r="AX81" s="864"/>
      <c r="AY81" s="864"/>
      <c r="AZ81" s="864"/>
      <c r="BA81" s="864"/>
      <c r="BB81" s="864"/>
      <c r="BC81" s="864"/>
      <c r="BD81" s="864"/>
      <c r="BE81" s="864"/>
      <c r="BF81" s="864"/>
      <c r="BG81" s="864"/>
      <c r="BH81" s="864"/>
      <c r="BI81" s="864"/>
      <c r="BJ81" s="864"/>
      <c r="BK81" s="865"/>
      <c r="BL81" s="952">
        <f t="shared" si="28"/>
        <v>140000</v>
      </c>
      <c r="BM81" s="953"/>
      <c r="BN81" s="953"/>
      <c r="BO81" s="953">
        <f t="shared" si="21"/>
      </c>
      <c r="BP81" s="953"/>
      <c r="BQ81" s="953"/>
      <c r="BR81" s="953">
        <f t="shared" si="22"/>
      </c>
      <c r="BS81" s="953"/>
      <c r="BT81" s="953"/>
      <c r="BU81" s="953">
        <f t="shared" si="23"/>
      </c>
      <c r="BV81" s="953"/>
      <c r="BW81" s="953"/>
      <c r="BX81" s="953">
        <f t="shared" si="24"/>
      </c>
      <c r="BY81" s="953"/>
      <c r="BZ81" s="953"/>
      <c r="CA81" s="953">
        <f t="shared" si="25"/>
      </c>
      <c r="CB81" s="953"/>
      <c r="CC81" s="953"/>
      <c r="CD81" s="953">
        <f t="shared" si="26"/>
      </c>
      <c r="CE81" s="953"/>
      <c r="CF81" s="953"/>
      <c r="CG81" s="143"/>
      <c r="CH81" s="954" t="s">
        <v>40</v>
      </c>
      <c r="CI81" s="955"/>
      <c r="CJ81" s="955"/>
      <c r="CK81" s="955"/>
      <c r="CL81" s="955"/>
      <c r="CM81" s="955"/>
      <c r="CN81" s="955"/>
      <c r="CO81" s="955"/>
      <c r="CP81" s="956"/>
      <c r="CQ81" s="957">
        <f>IF(CQ36="","",CQ36)</f>
        <v>13079</v>
      </c>
      <c r="CR81" s="957"/>
      <c r="CS81" s="957"/>
      <c r="CT81" s="957"/>
      <c r="CU81" s="957"/>
      <c r="CV81" s="957"/>
      <c r="CW81" s="957"/>
      <c r="CX81" s="957"/>
      <c r="CY81" s="957"/>
      <c r="CZ81" s="957"/>
      <c r="DA81" s="957"/>
      <c r="DB81" s="957"/>
      <c r="DC81" s="958"/>
    </row>
    <row r="82" spans="1:107" s="72" customFormat="1" ht="17.25" customHeight="1">
      <c r="A82" s="68"/>
      <c r="B82" s="71"/>
      <c r="C82" s="71"/>
      <c r="D82" s="71"/>
      <c r="E82" s="71"/>
      <c r="F82" s="71"/>
      <c r="G82" s="71"/>
      <c r="H82" s="71"/>
      <c r="I82" s="71"/>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67"/>
      <c r="AO82" s="874" t="s">
        <v>81</v>
      </c>
      <c r="AP82" s="875"/>
      <c r="AQ82" s="875"/>
      <c r="AR82" s="875"/>
      <c r="AS82" s="875"/>
      <c r="AT82" s="875"/>
      <c r="AU82" s="875"/>
      <c r="AV82" s="875"/>
      <c r="AW82" s="875"/>
      <c r="AX82" s="875"/>
      <c r="AY82" s="875"/>
      <c r="AZ82" s="875"/>
      <c r="BA82" s="875"/>
      <c r="BB82" s="875"/>
      <c r="BC82" s="875"/>
      <c r="BD82" s="875"/>
      <c r="BE82" s="875"/>
      <c r="BF82" s="875"/>
      <c r="BG82" s="875"/>
      <c r="BH82" s="875"/>
      <c r="BI82" s="875"/>
      <c r="BJ82" s="875"/>
      <c r="BK82" s="876"/>
      <c r="BL82" s="959">
        <f t="shared" si="28"/>
        <v>106790</v>
      </c>
      <c r="BM82" s="960"/>
      <c r="BN82" s="960"/>
      <c r="BO82" s="960">
        <f t="shared" si="21"/>
      </c>
      <c r="BP82" s="960"/>
      <c r="BQ82" s="960"/>
      <c r="BR82" s="960">
        <f t="shared" si="22"/>
      </c>
      <c r="BS82" s="960"/>
      <c r="BT82" s="960"/>
      <c r="BU82" s="960">
        <f t="shared" si="23"/>
      </c>
      <c r="BV82" s="960"/>
      <c r="BW82" s="960"/>
      <c r="BX82" s="960">
        <f t="shared" si="24"/>
      </c>
      <c r="BY82" s="960"/>
      <c r="BZ82" s="960"/>
      <c r="CA82" s="960">
        <f t="shared" si="25"/>
      </c>
      <c r="CB82" s="960"/>
      <c r="CC82" s="960"/>
      <c r="CD82" s="960">
        <f t="shared" si="26"/>
      </c>
      <c r="CE82" s="960"/>
      <c r="CF82" s="960"/>
      <c r="CG82" s="176"/>
      <c r="CH82" s="961" t="s">
        <v>40</v>
      </c>
      <c r="CI82" s="962"/>
      <c r="CJ82" s="962"/>
      <c r="CK82" s="962"/>
      <c r="CL82" s="962"/>
      <c r="CM82" s="962"/>
      <c r="CN82" s="962"/>
      <c r="CO82" s="962"/>
      <c r="CP82" s="963"/>
      <c r="CQ82" s="964">
        <f>IF(CQ37="","",CQ37)</f>
        <v>10679</v>
      </c>
      <c r="CR82" s="964"/>
      <c r="CS82" s="964"/>
      <c r="CT82" s="964"/>
      <c r="CU82" s="964"/>
      <c r="CV82" s="964"/>
      <c r="CW82" s="964"/>
      <c r="CX82" s="964"/>
      <c r="CY82" s="964"/>
      <c r="CZ82" s="964"/>
      <c r="DA82" s="964"/>
      <c r="DB82" s="964"/>
      <c r="DC82" s="965"/>
    </row>
    <row r="83" spans="1:107" s="72" customFormat="1" ht="17.25" customHeight="1">
      <c r="A83" s="111"/>
      <c r="B83" s="71"/>
      <c r="C83" s="71"/>
      <c r="D83" s="71"/>
      <c r="E83" s="71"/>
      <c r="F83" s="71"/>
      <c r="G83" s="71"/>
      <c r="H83" s="71"/>
      <c r="I83" s="7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70"/>
      <c r="AO83" s="884" t="s">
        <v>80</v>
      </c>
      <c r="AP83" s="885"/>
      <c r="AQ83" s="885"/>
      <c r="AR83" s="885"/>
      <c r="AS83" s="885"/>
      <c r="AT83" s="885"/>
      <c r="AU83" s="885"/>
      <c r="AV83" s="885"/>
      <c r="AW83" s="885"/>
      <c r="AX83" s="885"/>
      <c r="AY83" s="885"/>
      <c r="AZ83" s="885"/>
      <c r="BA83" s="885"/>
      <c r="BB83" s="885"/>
      <c r="BC83" s="885"/>
      <c r="BD83" s="885"/>
      <c r="BE83" s="885"/>
      <c r="BF83" s="885"/>
      <c r="BG83" s="885"/>
      <c r="BH83" s="885"/>
      <c r="BI83" s="885"/>
      <c r="BJ83" s="885"/>
      <c r="BK83" s="886"/>
      <c r="BL83" s="969">
        <f t="shared" si="28"/>
        <v>30000</v>
      </c>
      <c r="BM83" s="970"/>
      <c r="BN83" s="970"/>
      <c r="BO83" s="970">
        <f t="shared" si="21"/>
      </c>
      <c r="BP83" s="970"/>
      <c r="BQ83" s="970"/>
      <c r="BR83" s="970">
        <f t="shared" si="22"/>
      </c>
      <c r="BS83" s="970"/>
      <c r="BT83" s="970"/>
      <c r="BU83" s="970">
        <f t="shared" si="23"/>
      </c>
      <c r="BV83" s="970"/>
      <c r="BW83" s="970"/>
      <c r="BX83" s="970">
        <f t="shared" si="24"/>
      </c>
      <c r="BY83" s="970"/>
      <c r="BZ83" s="970"/>
      <c r="CA83" s="970">
        <f t="shared" si="25"/>
      </c>
      <c r="CB83" s="970"/>
      <c r="CC83" s="970"/>
      <c r="CD83" s="970">
        <f t="shared" si="26"/>
      </c>
      <c r="CE83" s="970"/>
      <c r="CF83" s="970"/>
      <c r="CG83" s="177"/>
      <c r="CH83" s="971" t="s">
        <v>40</v>
      </c>
      <c r="CI83" s="972"/>
      <c r="CJ83" s="972"/>
      <c r="CK83" s="972"/>
      <c r="CL83" s="972"/>
      <c r="CM83" s="972"/>
      <c r="CN83" s="972"/>
      <c r="CO83" s="972"/>
      <c r="CP83" s="973"/>
      <c r="CQ83" s="974">
        <f>IF(CQ38="","",CQ38)</f>
        <v>2400</v>
      </c>
      <c r="CR83" s="974"/>
      <c r="CS83" s="974"/>
      <c r="CT83" s="974"/>
      <c r="CU83" s="974"/>
      <c r="CV83" s="974"/>
      <c r="CW83" s="974"/>
      <c r="CX83" s="974"/>
      <c r="CY83" s="974"/>
      <c r="CZ83" s="974"/>
      <c r="DA83" s="974"/>
      <c r="DB83" s="974"/>
      <c r="DC83" s="975"/>
    </row>
    <row r="84" spans="10:107" s="70" customFormat="1" ht="17.25" customHeight="1" thickBot="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70"/>
      <c r="AO84" s="894" t="s">
        <v>79</v>
      </c>
      <c r="AP84" s="895"/>
      <c r="AQ84" s="895"/>
      <c r="AR84" s="895"/>
      <c r="AS84" s="895"/>
      <c r="AT84" s="895"/>
      <c r="AU84" s="895"/>
      <c r="AV84" s="895"/>
      <c r="AW84" s="895"/>
      <c r="AX84" s="895"/>
      <c r="AY84" s="895"/>
      <c r="AZ84" s="895"/>
      <c r="BA84" s="895"/>
      <c r="BB84" s="895"/>
      <c r="BC84" s="895"/>
      <c r="BD84" s="895"/>
      <c r="BE84" s="895"/>
      <c r="BF84" s="895"/>
      <c r="BG84" s="895"/>
      <c r="BH84" s="895"/>
      <c r="BI84" s="895"/>
      <c r="BJ84" s="895"/>
      <c r="BK84" s="896"/>
      <c r="BL84" s="976">
        <f>IF(BL39="","",BL39)</f>
        <v>3210</v>
      </c>
      <c r="BM84" s="977"/>
      <c r="BN84" s="977"/>
      <c r="BO84" s="977">
        <f t="shared" si="21"/>
      </c>
      <c r="BP84" s="977"/>
      <c r="BQ84" s="977"/>
      <c r="BR84" s="977">
        <f t="shared" si="22"/>
      </c>
      <c r="BS84" s="977"/>
      <c r="BT84" s="977"/>
      <c r="BU84" s="977">
        <f t="shared" si="23"/>
      </c>
      <c r="BV84" s="977"/>
      <c r="BW84" s="977"/>
      <c r="BX84" s="977">
        <f t="shared" si="24"/>
      </c>
      <c r="BY84" s="977"/>
      <c r="BZ84" s="977"/>
      <c r="CA84" s="977">
        <f t="shared" si="25"/>
      </c>
      <c r="CB84" s="977"/>
      <c r="CC84" s="977"/>
      <c r="CD84" s="977">
        <f t="shared" si="26"/>
      </c>
      <c r="CE84" s="977"/>
      <c r="CF84" s="977"/>
      <c r="CG84" s="178"/>
      <c r="CH84" s="978" t="s">
        <v>76</v>
      </c>
      <c r="CI84" s="979"/>
      <c r="CJ84" s="979"/>
      <c r="CK84" s="979"/>
      <c r="CL84" s="979"/>
      <c r="CM84" s="979"/>
      <c r="CN84" s="979"/>
      <c r="CO84" s="979"/>
      <c r="CP84" s="980"/>
      <c r="CQ84" s="981">
        <f>IF(CQ39="","",CQ39)</f>
        <v>0</v>
      </c>
      <c r="CR84" s="981"/>
      <c r="CS84" s="981"/>
      <c r="CT84" s="981"/>
      <c r="CU84" s="981"/>
      <c r="CV84" s="981"/>
      <c r="CW84" s="981"/>
      <c r="CX84" s="981"/>
      <c r="CY84" s="981"/>
      <c r="CZ84" s="981"/>
      <c r="DA84" s="981"/>
      <c r="DB84" s="981"/>
      <c r="DC84" s="982"/>
    </row>
    <row r="85" spans="1:107" s="70" customFormat="1" ht="4.5" customHeight="1">
      <c r="A85" s="72"/>
      <c r="B85" s="72"/>
      <c r="C85" s="72"/>
      <c r="D85" s="105"/>
      <c r="E85" s="105"/>
      <c r="F85" s="105"/>
      <c r="G85" s="105"/>
      <c r="H85" s="105"/>
      <c r="I85" s="105"/>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80"/>
      <c r="BM85" s="180"/>
      <c r="BN85" s="180"/>
      <c r="BO85" s="180"/>
      <c r="BP85" s="180"/>
      <c r="BQ85" s="180"/>
      <c r="BR85" s="180"/>
      <c r="BS85" s="180"/>
      <c r="BT85" s="180"/>
      <c r="BU85" s="180"/>
      <c r="BV85" s="180"/>
      <c r="BW85" s="180"/>
      <c r="BX85" s="180"/>
      <c r="BY85" s="180"/>
      <c r="BZ85" s="180"/>
      <c r="CA85" s="180"/>
      <c r="CB85" s="180"/>
      <c r="CC85" s="180"/>
      <c r="CD85" s="180"/>
      <c r="CE85" s="180"/>
      <c r="CF85" s="180"/>
      <c r="CG85" s="181"/>
      <c r="CH85" s="181"/>
      <c r="CI85" s="181"/>
      <c r="CJ85" s="181"/>
      <c r="CK85" s="181"/>
      <c r="CL85" s="181"/>
      <c r="CM85" s="181"/>
      <c r="CN85" s="181"/>
      <c r="CO85" s="181"/>
      <c r="CP85" s="181"/>
      <c r="CQ85" s="181"/>
      <c r="CR85" s="181"/>
      <c r="CS85" s="181"/>
      <c r="CT85" s="181"/>
      <c r="CU85" s="181"/>
      <c r="CV85" s="181"/>
      <c r="CW85" s="181"/>
      <c r="CX85" s="181"/>
      <c r="CY85" s="181"/>
      <c r="CZ85" s="181"/>
      <c r="DA85" s="181"/>
      <c r="DB85" s="181"/>
      <c r="DC85" s="181"/>
    </row>
    <row r="86" spans="38:107" s="70" customFormat="1" ht="17.25" customHeight="1">
      <c r="AL86" s="71"/>
      <c r="AM86" s="130"/>
      <c r="AN86" s="130"/>
      <c r="AO86" s="130"/>
      <c r="AP86" s="130"/>
      <c r="AQ86" s="130"/>
      <c r="AR86" s="983" t="s">
        <v>37</v>
      </c>
      <c r="AS86" s="983"/>
      <c r="AT86" s="983"/>
      <c r="AU86" s="983"/>
      <c r="AV86" s="983"/>
      <c r="AW86" s="983"/>
      <c r="AX86" s="983"/>
      <c r="AY86" s="983"/>
      <c r="AZ86" s="983"/>
      <c r="BA86" s="983"/>
      <c r="BB86" s="983"/>
      <c r="BC86" s="983"/>
      <c r="BD86" s="983"/>
      <c r="BE86" s="983"/>
      <c r="BF86" s="983"/>
      <c r="BG86" s="983"/>
      <c r="BH86" s="984" t="s">
        <v>38</v>
      </c>
      <c r="BI86" s="985"/>
      <c r="BJ86" s="985"/>
      <c r="BK86" s="985"/>
      <c r="BL86" s="985"/>
      <c r="BM86" s="985"/>
      <c r="BN86" s="985"/>
      <c r="BO86" s="985"/>
      <c r="BP86" s="985"/>
      <c r="BQ86" s="985"/>
      <c r="BR86" s="985"/>
      <c r="BS86" s="985"/>
      <c r="BT86" s="985"/>
      <c r="BU86" s="985"/>
      <c r="BV86" s="985"/>
      <c r="BW86" s="985"/>
      <c r="BX86" s="985"/>
      <c r="BY86" s="985"/>
      <c r="BZ86" s="985"/>
      <c r="CA86" s="986"/>
      <c r="CB86" s="983" t="s">
        <v>39</v>
      </c>
      <c r="CC86" s="983"/>
      <c r="CD86" s="983"/>
      <c r="CE86" s="983"/>
      <c r="CF86" s="983"/>
      <c r="CG86" s="983"/>
      <c r="CH86" s="983"/>
      <c r="CI86" s="983"/>
      <c r="CJ86" s="983"/>
      <c r="CK86" s="983"/>
      <c r="CL86" s="983"/>
      <c r="CM86" s="983"/>
      <c r="CN86" s="983"/>
      <c r="CO86" s="983"/>
      <c r="CP86" s="983"/>
      <c r="CQ86" s="983"/>
      <c r="CR86" s="983" t="s">
        <v>40</v>
      </c>
      <c r="CS86" s="983"/>
      <c r="CT86" s="983"/>
      <c r="CU86" s="983"/>
      <c r="CV86" s="983"/>
      <c r="CW86" s="983"/>
      <c r="CX86" s="983"/>
      <c r="CY86" s="983"/>
      <c r="CZ86" s="983"/>
      <c r="DA86" s="983"/>
      <c r="DB86" s="983"/>
      <c r="DC86" s="983"/>
    </row>
    <row r="87" spans="1:107" s="70" customFormat="1" ht="17.25" customHeight="1">
      <c r="A87" s="182"/>
      <c r="B87" s="987" t="s">
        <v>41</v>
      </c>
      <c r="C87" s="987"/>
      <c r="D87" s="987"/>
      <c r="E87" s="987"/>
      <c r="F87" s="663"/>
      <c r="G87" s="663"/>
      <c r="H87" s="663"/>
      <c r="I87" s="663"/>
      <c r="J87" s="663"/>
      <c r="K87" s="663"/>
      <c r="L87" s="663"/>
      <c r="M87" s="663"/>
      <c r="N87" s="663"/>
      <c r="O87" s="663"/>
      <c r="P87" s="663"/>
      <c r="Q87" s="663"/>
      <c r="R87" s="663"/>
      <c r="S87" s="663"/>
      <c r="T87" s="663"/>
      <c r="U87" s="663"/>
      <c r="V87" s="663"/>
      <c r="W87" s="663"/>
      <c r="X87" s="663"/>
      <c r="Y87" s="663"/>
      <c r="Z87" s="663"/>
      <c r="AA87" s="663"/>
      <c r="AB87" s="663"/>
      <c r="AC87" s="663"/>
      <c r="AD87" s="663"/>
      <c r="AE87" s="663"/>
      <c r="AF87" s="663"/>
      <c r="AG87" s="663"/>
      <c r="AH87" s="663"/>
      <c r="AI87" s="663"/>
      <c r="AJ87" s="663"/>
      <c r="AK87" s="663"/>
      <c r="AL87" s="663"/>
      <c r="AM87" s="130"/>
      <c r="AN87" s="130"/>
      <c r="AO87" s="130"/>
      <c r="AP87" s="130"/>
      <c r="AQ87" s="130"/>
      <c r="AR87" s="992"/>
      <c r="AS87" s="992"/>
      <c r="AT87" s="992"/>
      <c r="AU87" s="992"/>
      <c r="AV87" s="992"/>
      <c r="AW87" s="992"/>
      <c r="AX87" s="992"/>
      <c r="AY87" s="992"/>
      <c r="AZ87" s="992"/>
      <c r="BA87" s="992"/>
      <c r="BB87" s="992"/>
      <c r="BC87" s="992"/>
      <c r="BD87" s="992"/>
      <c r="BE87" s="992"/>
      <c r="BF87" s="992"/>
      <c r="BG87" s="992"/>
      <c r="BH87" s="993"/>
      <c r="BI87" s="994"/>
      <c r="BJ87" s="994"/>
      <c r="BK87" s="994"/>
      <c r="BL87" s="994"/>
      <c r="BM87" s="994"/>
      <c r="BN87" s="994"/>
      <c r="BO87" s="994"/>
      <c r="BP87" s="994"/>
      <c r="BQ87" s="994"/>
      <c r="BR87" s="994"/>
      <c r="BS87" s="994"/>
      <c r="BT87" s="994"/>
      <c r="BU87" s="994"/>
      <c r="BV87" s="994"/>
      <c r="BW87" s="994"/>
      <c r="BX87" s="994"/>
      <c r="BY87" s="994"/>
      <c r="BZ87" s="994"/>
      <c r="CA87" s="995"/>
      <c r="CB87" s="996"/>
      <c r="CC87" s="996"/>
      <c r="CD87" s="996"/>
      <c r="CE87" s="996"/>
      <c r="CF87" s="996"/>
      <c r="CG87" s="996"/>
      <c r="CH87" s="996"/>
      <c r="CI87" s="996"/>
      <c r="CJ87" s="996"/>
      <c r="CK87" s="996"/>
      <c r="CL87" s="996"/>
      <c r="CM87" s="996"/>
      <c r="CN87" s="996"/>
      <c r="CO87" s="996"/>
      <c r="CP87" s="996"/>
      <c r="CQ87" s="996"/>
      <c r="CR87" s="996"/>
      <c r="CS87" s="996"/>
      <c r="CT87" s="996"/>
      <c r="CU87" s="996"/>
      <c r="CV87" s="996"/>
      <c r="CW87" s="996"/>
      <c r="CX87" s="996"/>
      <c r="CY87" s="996"/>
      <c r="CZ87" s="996"/>
      <c r="DA87" s="996"/>
      <c r="DB87" s="996"/>
      <c r="DC87" s="996"/>
    </row>
    <row r="88" spans="2:255" ht="17.25" customHeight="1">
      <c r="B88" s="988"/>
      <c r="C88" s="988"/>
      <c r="D88" s="988"/>
      <c r="E88" s="988"/>
      <c r="F88" s="990"/>
      <c r="G88" s="990"/>
      <c r="H88" s="990"/>
      <c r="I88" s="990"/>
      <c r="J88" s="990"/>
      <c r="K88" s="990"/>
      <c r="L88" s="990"/>
      <c r="M88" s="990"/>
      <c r="N88" s="990"/>
      <c r="O88" s="990"/>
      <c r="P88" s="990"/>
      <c r="Q88" s="990"/>
      <c r="R88" s="990"/>
      <c r="S88" s="990"/>
      <c r="T88" s="990"/>
      <c r="U88" s="990"/>
      <c r="V88" s="990"/>
      <c r="W88" s="990"/>
      <c r="X88" s="990"/>
      <c r="Y88" s="990"/>
      <c r="Z88" s="990"/>
      <c r="AA88" s="990"/>
      <c r="AB88" s="990"/>
      <c r="AC88" s="990"/>
      <c r="AD88" s="990"/>
      <c r="AE88" s="990"/>
      <c r="AF88" s="990"/>
      <c r="AG88" s="990"/>
      <c r="AH88" s="990"/>
      <c r="AI88" s="990"/>
      <c r="AJ88" s="990"/>
      <c r="AK88" s="990"/>
      <c r="AL88" s="990"/>
      <c r="AM88" s="130"/>
      <c r="AN88" s="130"/>
      <c r="AO88" s="130"/>
      <c r="AP88" s="130"/>
      <c r="AQ88" s="130"/>
      <c r="AR88" s="992"/>
      <c r="AS88" s="992"/>
      <c r="AT88" s="992"/>
      <c r="AU88" s="992"/>
      <c r="AV88" s="992"/>
      <c r="AW88" s="992"/>
      <c r="AX88" s="992"/>
      <c r="AY88" s="992"/>
      <c r="AZ88" s="992"/>
      <c r="BA88" s="992"/>
      <c r="BB88" s="992"/>
      <c r="BC88" s="992"/>
      <c r="BD88" s="992"/>
      <c r="BE88" s="992"/>
      <c r="BF88" s="992"/>
      <c r="BG88" s="992"/>
      <c r="BH88" s="993"/>
      <c r="BI88" s="994"/>
      <c r="BJ88" s="994"/>
      <c r="BK88" s="994"/>
      <c r="BL88" s="994"/>
      <c r="BM88" s="994"/>
      <c r="BN88" s="994"/>
      <c r="BO88" s="994"/>
      <c r="BP88" s="994"/>
      <c r="BQ88" s="994"/>
      <c r="BR88" s="994"/>
      <c r="BS88" s="994"/>
      <c r="BT88" s="994"/>
      <c r="BU88" s="994"/>
      <c r="BV88" s="994"/>
      <c r="BW88" s="994"/>
      <c r="BX88" s="994"/>
      <c r="BY88" s="994"/>
      <c r="BZ88" s="994"/>
      <c r="CA88" s="995"/>
      <c r="CB88" s="996"/>
      <c r="CC88" s="996"/>
      <c r="CD88" s="996"/>
      <c r="CE88" s="996"/>
      <c r="CF88" s="996"/>
      <c r="CG88" s="996"/>
      <c r="CH88" s="996"/>
      <c r="CI88" s="996"/>
      <c r="CJ88" s="996"/>
      <c r="CK88" s="996"/>
      <c r="CL88" s="996"/>
      <c r="CM88" s="996"/>
      <c r="CN88" s="996"/>
      <c r="CO88" s="996"/>
      <c r="CP88" s="996"/>
      <c r="CQ88" s="996"/>
      <c r="CR88" s="996"/>
      <c r="CS88" s="996"/>
      <c r="CT88" s="996"/>
      <c r="CU88" s="996"/>
      <c r="CV88" s="996"/>
      <c r="CW88" s="996"/>
      <c r="CX88" s="996"/>
      <c r="CY88" s="996"/>
      <c r="CZ88" s="996"/>
      <c r="DA88" s="996"/>
      <c r="DB88" s="996"/>
      <c r="DC88" s="996"/>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c r="IG88" s="69"/>
      <c r="IH88" s="69"/>
      <c r="II88" s="69"/>
      <c r="IJ88" s="69"/>
      <c r="IK88" s="69"/>
      <c r="IL88" s="69"/>
      <c r="IM88" s="69"/>
      <c r="IN88" s="69"/>
      <c r="IO88" s="69"/>
      <c r="IP88" s="69"/>
      <c r="IQ88" s="69"/>
      <c r="IR88" s="69"/>
      <c r="IS88" s="69"/>
      <c r="IT88" s="69"/>
      <c r="IU88" s="69"/>
    </row>
    <row r="89" spans="2:255" s="119" customFormat="1" ht="17.25" customHeight="1">
      <c r="B89" s="988"/>
      <c r="C89" s="988"/>
      <c r="D89" s="988"/>
      <c r="E89" s="988"/>
      <c r="F89" s="990"/>
      <c r="G89" s="990"/>
      <c r="H89" s="990"/>
      <c r="I89" s="990"/>
      <c r="J89" s="990"/>
      <c r="K89" s="990"/>
      <c r="L89" s="990"/>
      <c r="M89" s="990"/>
      <c r="N89" s="990"/>
      <c r="O89" s="990"/>
      <c r="P89" s="990"/>
      <c r="Q89" s="990"/>
      <c r="R89" s="990"/>
      <c r="S89" s="990"/>
      <c r="T89" s="990"/>
      <c r="U89" s="990"/>
      <c r="V89" s="990"/>
      <c r="W89" s="990"/>
      <c r="X89" s="990"/>
      <c r="Y89" s="990"/>
      <c r="Z89" s="990"/>
      <c r="AA89" s="990"/>
      <c r="AB89" s="990"/>
      <c r="AC89" s="990"/>
      <c r="AD89" s="990"/>
      <c r="AE89" s="990"/>
      <c r="AF89" s="990"/>
      <c r="AG89" s="990"/>
      <c r="AH89" s="990"/>
      <c r="AI89" s="990"/>
      <c r="AJ89" s="990"/>
      <c r="AK89" s="990"/>
      <c r="AL89" s="990"/>
      <c r="AM89" s="71"/>
      <c r="AN89" s="71"/>
      <c r="AO89" s="71"/>
      <c r="AP89" s="71"/>
      <c r="AQ89" s="71"/>
      <c r="AR89" s="992"/>
      <c r="AS89" s="992"/>
      <c r="AT89" s="992"/>
      <c r="AU89" s="992"/>
      <c r="AV89" s="992"/>
      <c r="AW89" s="992"/>
      <c r="AX89" s="992"/>
      <c r="AY89" s="992"/>
      <c r="AZ89" s="992"/>
      <c r="BA89" s="992"/>
      <c r="BB89" s="992"/>
      <c r="BC89" s="992"/>
      <c r="BD89" s="992"/>
      <c r="BE89" s="992"/>
      <c r="BF89" s="992"/>
      <c r="BG89" s="992"/>
      <c r="BH89" s="993"/>
      <c r="BI89" s="994"/>
      <c r="BJ89" s="994"/>
      <c r="BK89" s="994"/>
      <c r="BL89" s="994"/>
      <c r="BM89" s="994"/>
      <c r="BN89" s="994"/>
      <c r="BO89" s="994"/>
      <c r="BP89" s="994"/>
      <c r="BQ89" s="994"/>
      <c r="BR89" s="994"/>
      <c r="BS89" s="994"/>
      <c r="BT89" s="994"/>
      <c r="BU89" s="994"/>
      <c r="BV89" s="994"/>
      <c r="BW89" s="994"/>
      <c r="BX89" s="994"/>
      <c r="BY89" s="994"/>
      <c r="BZ89" s="994"/>
      <c r="CA89" s="995"/>
      <c r="CB89" s="996"/>
      <c r="CC89" s="996"/>
      <c r="CD89" s="996"/>
      <c r="CE89" s="996"/>
      <c r="CF89" s="996"/>
      <c r="CG89" s="996"/>
      <c r="CH89" s="996"/>
      <c r="CI89" s="996"/>
      <c r="CJ89" s="996"/>
      <c r="CK89" s="996"/>
      <c r="CL89" s="996"/>
      <c r="CM89" s="996"/>
      <c r="CN89" s="996"/>
      <c r="CO89" s="996"/>
      <c r="CP89" s="996"/>
      <c r="CQ89" s="996"/>
      <c r="CR89" s="996"/>
      <c r="CS89" s="996"/>
      <c r="CT89" s="996"/>
      <c r="CU89" s="996"/>
      <c r="CV89" s="996"/>
      <c r="CW89" s="996"/>
      <c r="CX89" s="996"/>
      <c r="CY89" s="996"/>
      <c r="CZ89" s="996"/>
      <c r="DA89" s="996"/>
      <c r="DB89" s="996"/>
      <c r="DC89" s="996"/>
      <c r="GB89" s="120"/>
      <c r="GC89" s="120"/>
      <c r="GD89" s="120"/>
      <c r="GE89" s="120"/>
      <c r="GF89" s="120"/>
      <c r="GG89" s="120"/>
      <c r="GH89" s="120"/>
      <c r="GI89" s="120"/>
      <c r="GJ89" s="120"/>
      <c r="GK89" s="120"/>
      <c r="GL89" s="120"/>
      <c r="GM89" s="120"/>
      <c r="GN89" s="120"/>
      <c r="GO89" s="120"/>
      <c r="GP89" s="120"/>
      <c r="GQ89" s="120"/>
      <c r="GR89" s="120"/>
      <c r="GS89" s="120"/>
      <c r="GT89" s="120"/>
      <c r="GU89" s="120"/>
      <c r="GV89" s="120"/>
      <c r="GW89" s="120"/>
      <c r="GX89" s="120"/>
      <c r="GY89" s="120"/>
      <c r="GZ89" s="120"/>
      <c r="HA89" s="120"/>
      <c r="HB89" s="120"/>
      <c r="HC89" s="120"/>
      <c r="HD89" s="120"/>
      <c r="HE89" s="120"/>
      <c r="HF89" s="120"/>
      <c r="HG89" s="120"/>
      <c r="HH89" s="120"/>
      <c r="HI89" s="120"/>
      <c r="HJ89" s="120"/>
      <c r="HK89" s="120"/>
      <c r="HL89" s="120"/>
      <c r="HM89" s="120"/>
      <c r="HN89" s="120"/>
      <c r="HO89" s="120"/>
      <c r="HP89" s="120"/>
      <c r="HQ89" s="120"/>
      <c r="HR89" s="120"/>
      <c r="HS89" s="120"/>
      <c r="HT89" s="120"/>
      <c r="HU89" s="120"/>
      <c r="HV89" s="120"/>
      <c r="HW89" s="120"/>
      <c r="HX89" s="120"/>
      <c r="HY89" s="120"/>
      <c r="HZ89" s="120"/>
      <c r="IA89" s="120"/>
      <c r="IB89" s="120"/>
      <c r="IC89" s="120"/>
      <c r="ID89" s="120"/>
      <c r="IE89" s="120"/>
      <c r="IF89" s="120"/>
      <c r="IG89" s="120"/>
      <c r="IH89" s="120"/>
      <c r="II89" s="120"/>
      <c r="IJ89" s="120"/>
      <c r="IK89" s="120"/>
      <c r="IL89" s="120"/>
      <c r="IM89" s="120"/>
      <c r="IN89" s="120"/>
      <c r="IO89" s="120"/>
      <c r="IP89" s="120"/>
      <c r="IQ89" s="120"/>
      <c r="IR89" s="120"/>
      <c r="IS89" s="120"/>
      <c r="IT89" s="120"/>
      <c r="IU89" s="120"/>
    </row>
    <row r="90" spans="2:255" ht="17.25" customHeight="1">
      <c r="B90" s="989"/>
      <c r="C90" s="989"/>
      <c r="D90" s="989"/>
      <c r="E90" s="989"/>
      <c r="F90" s="991"/>
      <c r="G90" s="991"/>
      <c r="H90" s="991"/>
      <c r="I90" s="991"/>
      <c r="J90" s="991"/>
      <c r="K90" s="991"/>
      <c r="L90" s="991"/>
      <c r="M90" s="991"/>
      <c r="N90" s="991"/>
      <c r="O90" s="991"/>
      <c r="P90" s="991"/>
      <c r="Q90" s="991"/>
      <c r="R90" s="991"/>
      <c r="S90" s="991"/>
      <c r="T90" s="991"/>
      <c r="U90" s="991"/>
      <c r="V90" s="991"/>
      <c r="W90" s="991"/>
      <c r="X90" s="991"/>
      <c r="Y90" s="991"/>
      <c r="Z90" s="991"/>
      <c r="AA90" s="991"/>
      <c r="AB90" s="991"/>
      <c r="AC90" s="991"/>
      <c r="AD90" s="991"/>
      <c r="AE90" s="991"/>
      <c r="AF90" s="991"/>
      <c r="AG90" s="991"/>
      <c r="AH90" s="991"/>
      <c r="AI90" s="991"/>
      <c r="AJ90" s="991"/>
      <c r="AK90" s="991"/>
      <c r="AL90" s="991"/>
      <c r="AM90" s="122"/>
      <c r="AN90" s="122"/>
      <c r="AO90" s="122"/>
      <c r="AP90" s="122"/>
      <c r="AQ90" s="122"/>
      <c r="AR90" s="992"/>
      <c r="AS90" s="992"/>
      <c r="AT90" s="992"/>
      <c r="AU90" s="992"/>
      <c r="AV90" s="992"/>
      <c r="AW90" s="992"/>
      <c r="AX90" s="992"/>
      <c r="AY90" s="992"/>
      <c r="AZ90" s="992"/>
      <c r="BA90" s="992"/>
      <c r="BB90" s="992"/>
      <c r="BC90" s="992"/>
      <c r="BD90" s="992"/>
      <c r="BE90" s="992"/>
      <c r="BF90" s="992"/>
      <c r="BG90" s="992"/>
      <c r="BH90" s="993"/>
      <c r="BI90" s="994"/>
      <c r="BJ90" s="994"/>
      <c r="BK90" s="994"/>
      <c r="BL90" s="994"/>
      <c r="BM90" s="994"/>
      <c r="BN90" s="994"/>
      <c r="BO90" s="994"/>
      <c r="BP90" s="994"/>
      <c r="BQ90" s="994"/>
      <c r="BR90" s="994"/>
      <c r="BS90" s="994"/>
      <c r="BT90" s="994"/>
      <c r="BU90" s="994"/>
      <c r="BV90" s="994"/>
      <c r="BW90" s="994"/>
      <c r="BX90" s="994"/>
      <c r="BY90" s="994"/>
      <c r="BZ90" s="994"/>
      <c r="CA90" s="995"/>
      <c r="CB90" s="996"/>
      <c r="CC90" s="996"/>
      <c r="CD90" s="996"/>
      <c r="CE90" s="996"/>
      <c r="CF90" s="996"/>
      <c r="CG90" s="996"/>
      <c r="CH90" s="996"/>
      <c r="CI90" s="996"/>
      <c r="CJ90" s="996"/>
      <c r="CK90" s="996"/>
      <c r="CL90" s="996"/>
      <c r="CM90" s="996"/>
      <c r="CN90" s="996"/>
      <c r="CO90" s="996"/>
      <c r="CP90" s="996"/>
      <c r="CQ90" s="996"/>
      <c r="CR90" s="996"/>
      <c r="CS90" s="996"/>
      <c r="CT90" s="996"/>
      <c r="CU90" s="996"/>
      <c r="CV90" s="996"/>
      <c r="CW90" s="996"/>
      <c r="CX90" s="996"/>
      <c r="CY90" s="996"/>
      <c r="CZ90" s="996"/>
      <c r="DA90" s="996"/>
      <c r="DB90" s="996"/>
      <c r="DC90" s="996"/>
      <c r="DV90" s="131"/>
      <c r="GB90" s="69"/>
      <c r="GC90" s="69"/>
      <c r="GD90" s="69"/>
      <c r="GE90" s="69"/>
      <c r="GG90" s="124"/>
      <c r="GH90" s="124"/>
      <c r="GI90" s="124"/>
      <c r="GJ90" s="124"/>
      <c r="GK90" s="124"/>
      <c r="GL90" s="124"/>
      <c r="GM90" s="124"/>
      <c r="GN90" s="124"/>
      <c r="GO90" s="124"/>
      <c r="GP90" s="124"/>
      <c r="GQ90" s="124"/>
      <c r="GR90" s="124"/>
      <c r="GS90" s="124"/>
      <c r="GT90" s="124"/>
      <c r="GU90" s="124"/>
      <c r="GV90" s="124"/>
      <c r="GW90" s="124"/>
      <c r="GX90" s="124"/>
      <c r="GY90" s="124"/>
      <c r="GZ90" s="124"/>
      <c r="HA90" s="124"/>
      <c r="HB90" s="124"/>
      <c r="HC90" s="124"/>
      <c r="HD90" s="124"/>
      <c r="HE90" s="124"/>
      <c r="HF90" s="124"/>
      <c r="HG90" s="124"/>
      <c r="HH90" s="124"/>
      <c r="HI90" s="124"/>
      <c r="HJ90" s="124"/>
      <c r="HK90" s="124"/>
      <c r="HL90" s="124"/>
      <c r="HM90" s="124"/>
      <c r="HN90" s="124"/>
      <c r="HO90" s="124"/>
      <c r="HP90" s="124"/>
      <c r="HQ90" s="124"/>
      <c r="HR90" s="124"/>
      <c r="HS90" s="124"/>
      <c r="HT90" s="124"/>
      <c r="HU90" s="124"/>
      <c r="HV90" s="124"/>
      <c r="HW90" s="124"/>
      <c r="HX90" s="124"/>
      <c r="HY90" s="124"/>
      <c r="HZ90" s="124"/>
      <c r="IA90" s="124"/>
      <c r="IB90" s="124"/>
      <c r="IC90" s="124"/>
      <c r="ID90" s="124"/>
      <c r="IE90" s="124"/>
      <c r="IF90" s="124"/>
      <c r="IG90" s="124"/>
      <c r="IH90" s="124"/>
      <c r="II90" s="124"/>
      <c r="IJ90" s="124"/>
      <c r="IK90" s="124"/>
      <c r="IL90" s="124"/>
      <c r="IM90" s="124"/>
      <c r="IN90" s="124"/>
      <c r="IO90" s="69"/>
      <c r="IP90" s="69"/>
      <c r="IQ90" s="69"/>
      <c r="IR90" s="69"/>
      <c r="IS90" s="69"/>
      <c r="IT90" s="69"/>
      <c r="IU90" s="69"/>
    </row>
    <row r="91" spans="44:255" ht="17.25" customHeight="1">
      <c r="AR91" s="992"/>
      <c r="AS91" s="992"/>
      <c r="AT91" s="992"/>
      <c r="AU91" s="992"/>
      <c r="AV91" s="992"/>
      <c r="AW91" s="992"/>
      <c r="AX91" s="992"/>
      <c r="AY91" s="992"/>
      <c r="AZ91" s="992"/>
      <c r="BA91" s="992"/>
      <c r="BB91" s="992"/>
      <c r="BC91" s="992"/>
      <c r="BD91" s="992"/>
      <c r="BE91" s="992"/>
      <c r="BF91" s="992"/>
      <c r="BG91" s="992"/>
      <c r="BH91" s="993"/>
      <c r="BI91" s="994"/>
      <c r="BJ91" s="994"/>
      <c r="BK91" s="994"/>
      <c r="BL91" s="994"/>
      <c r="BM91" s="994"/>
      <c r="BN91" s="994"/>
      <c r="BO91" s="994"/>
      <c r="BP91" s="994"/>
      <c r="BQ91" s="994"/>
      <c r="BR91" s="994"/>
      <c r="BS91" s="994"/>
      <c r="BT91" s="994"/>
      <c r="BU91" s="994"/>
      <c r="BV91" s="994"/>
      <c r="BW91" s="994"/>
      <c r="BX91" s="994"/>
      <c r="BY91" s="994"/>
      <c r="BZ91" s="994"/>
      <c r="CA91" s="995"/>
      <c r="CB91" s="996"/>
      <c r="CC91" s="996"/>
      <c r="CD91" s="996"/>
      <c r="CE91" s="996"/>
      <c r="CF91" s="996"/>
      <c r="CG91" s="996"/>
      <c r="CH91" s="996"/>
      <c r="CI91" s="996"/>
      <c r="CJ91" s="996"/>
      <c r="CK91" s="996"/>
      <c r="CL91" s="996"/>
      <c r="CM91" s="996"/>
      <c r="CN91" s="996"/>
      <c r="CO91" s="996"/>
      <c r="CP91" s="996"/>
      <c r="CQ91" s="996"/>
      <c r="CR91" s="996"/>
      <c r="CS91" s="996"/>
      <c r="CT91" s="996"/>
      <c r="CU91" s="996"/>
      <c r="CV91" s="996"/>
      <c r="CW91" s="996"/>
      <c r="CX91" s="996"/>
      <c r="CY91" s="996"/>
      <c r="CZ91" s="996"/>
      <c r="DA91" s="996"/>
      <c r="DB91" s="996"/>
      <c r="DC91" s="996"/>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c r="HA91" s="69"/>
      <c r="HB91" s="69"/>
      <c r="HC91" s="69"/>
      <c r="HD91" s="69"/>
      <c r="HE91" s="69"/>
      <c r="HF91" s="69"/>
      <c r="HG91" s="69"/>
      <c r="HH91" s="69"/>
      <c r="HI91" s="69"/>
      <c r="HJ91" s="69"/>
      <c r="HK91" s="69"/>
      <c r="HL91" s="69"/>
      <c r="HM91" s="69"/>
      <c r="HN91" s="69"/>
      <c r="HO91" s="69"/>
      <c r="HP91" s="69"/>
      <c r="HQ91" s="69"/>
      <c r="HR91" s="69"/>
      <c r="HS91" s="69"/>
      <c r="HT91" s="69"/>
      <c r="HU91" s="69"/>
      <c r="HV91" s="69"/>
      <c r="HW91" s="69"/>
      <c r="HX91" s="69"/>
      <c r="HY91" s="69"/>
      <c r="HZ91" s="69"/>
      <c r="IA91" s="69"/>
      <c r="IB91" s="69"/>
      <c r="IC91" s="69"/>
      <c r="ID91" s="69"/>
      <c r="IE91" s="69"/>
      <c r="IF91" s="69"/>
      <c r="IG91" s="69"/>
      <c r="IH91" s="69"/>
      <c r="II91" s="69"/>
      <c r="IJ91" s="69"/>
      <c r="IK91" s="69"/>
      <c r="IL91" s="69"/>
      <c r="IM91" s="69"/>
      <c r="IN91" s="69"/>
      <c r="IO91" s="69"/>
      <c r="IP91" s="69"/>
      <c r="IQ91" s="69"/>
      <c r="IR91" s="69"/>
      <c r="IS91" s="69"/>
      <c r="IT91" s="69"/>
      <c r="IU91" s="69"/>
    </row>
    <row r="92" spans="3:107" s="70" customFormat="1" ht="24" customHeight="1" thickBot="1">
      <c r="C92" s="71"/>
      <c r="D92" s="71"/>
      <c r="E92" s="71"/>
      <c r="F92" s="71"/>
      <c r="G92" s="71"/>
      <c r="H92" s="71"/>
      <c r="I92" s="71"/>
      <c r="J92" s="71"/>
      <c r="K92" s="71"/>
      <c r="Q92" s="71"/>
      <c r="R92" s="71"/>
      <c r="S92" s="71"/>
      <c r="T92" s="71"/>
      <c r="V92" s="68"/>
      <c r="W92" s="72"/>
      <c r="X92" s="68"/>
      <c r="Y92" s="68"/>
      <c r="AA92" s="71"/>
      <c r="AB92" s="71"/>
      <c r="AC92" s="71"/>
      <c r="AD92" s="71"/>
      <c r="AE92" s="71"/>
      <c r="AF92" s="71"/>
      <c r="AG92" s="651" t="s">
        <v>0</v>
      </c>
      <c r="AH92" s="651"/>
      <c r="AI92" s="651"/>
      <c r="AJ92" s="651"/>
      <c r="AK92" s="651"/>
      <c r="AL92" s="651"/>
      <c r="AM92" s="651"/>
      <c r="AN92" s="651"/>
      <c r="AO92" s="651"/>
      <c r="AP92" s="651"/>
      <c r="AQ92" s="651"/>
      <c r="AR92" s="651"/>
      <c r="AS92" s="651"/>
      <c r="AT92" s="651"/>
      <c r="AU92" s="651"/>
      <c r="AV92" s="651"/>
      <c r="AW92" s="651"/>
      <c r="AX92" s="651"/>
      <c r="AY92" s="651"/>
      <c r="AZ92" s="651"/>
      <c r="BA92" s="651"/>
      <c r="BB92" s="651"/>
      <c r="BC92" s="651"/>
      <c r="BD92" s="651"/>
      <c r="BE92" s="651"/>
      <c r="BF92" s="651"/>
      <c r="BG92" s="651"/>
      <c r="BH92" s="651"/>
      <c r="BI92" s="651"/>
      <c r="BJ92" s="651"/>
      <c r="BK92" s="651"/>
      <c r="BL92" s="651"/>
      <c r="BM92" s="651"/>
      <c r="BN92" s="651"/>
      <c r="BO92" s="651"/>
      <c r="BP92" s="651"/>
      <c r="BQ92" s="651"/>
      <c r="BR92" s="651"/>
      <c r="BS92" s="651"/>
      <c r="BT92" s="651"/>
      <c r="BU92" s="651"/>
      <c r="BV92" s="651"/>
      <c r="BW92" s="651"/>
      <c r="BX92" s="651"/>
      <c r="BY92" s="651"/>
      <c r="CM92" s="653" t="s">
        <v>42</v>
      </c>
      <c r="CN92" s="653"/>
      <c r="CO92" s="653"/>
      <c r="CP92" s="653"/>
      <c r="CQ92" s="654"/>
      <c r="CR92" s="655" t="s">
        <v>52</v>
      </c>
      <c r="CS92" s="656"/>
      <c r="CT92" s="656"/>
      <c r="CU92" s="656"/>
      <c r="CV92" s="656"/>
      <c r="CW92" s="656"/>
      <c r="CX92" s="656"/>
      <c r="CY92" s="656"/>
      <c r="CZ92" s="656"/>
      <c r="DA92" s="656"/>
      <c r="DB92" s="656"/>
      <c r="DC92" s="657"/>
    </row>
    <row r="93" spans="1:105" s="70" customFormat="1" ht="18" customHeight="1" thickTop="1">
      <c r="A93" s="904">
        <f>IF(A47="","",A47)</f>
      </c>
      <c r="B93" s="904"/>
      <c r="C93" s="904"/>
      <c r="D93" s="904"/>
      <c r="E93" s="904"/>
      <c r="F93" s="904"/>
      <c r="G93" s="904"/>
      <c r="H93" s="904"/>
      <c r="I93" s="904"/>
      <c r="J93" s="904"/>
      <c r="K93" s="904"/>
      <c r="L93" s="904"/>
      <c r="M93" s="904"/>
      <c r="N93" s="904"/>
      <c r="O93" s="904"/>
      <c r="P93" s="904"/>
      <c r="Q93" s="904"/>
      <c r="R93" s="904"/>
      <c r="S93" s="904"/>
      <c r="T93" s="904"/>
      <c r="U93" s="904"/>
      <c r="V93" s="904"/>
      <c r="W93" s="904"/>
      <c r="X93" s="904"/>
      <c r="Y93" s="904"/>
      <c r="Z93" s="904"/>
      <c r="AA93" s="904"/>
      <c r="AB93" s="904"/>
      <c r="AC93" s="904"/>
      <c r="AD93" s="904"/>
      <c r="AE93" s="904"/>
      <c r="AF93" s="904"/>
      <c r="AG93" s="904"/>
      <c r="AH93" s="904"/>
      <c r="AI93" s="904"/>
      <c r="AJ93" s="904"/>
      <c r="AK93" s="904"/>
      <c r="AL93" s="904"/>
      <c r="AM93" s="904"/>
      <c r="AN93" s="904"/>
      <c r="AO93" s="904"/>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CO93" s="72"/>
      <c r="CP93" s="72"/>
      <c r="CQ93" s="72"/>
      <c r="CR93" s="72"/>
      <c r="CS93" s="72"/>
      <c r="CT93" s="72"/>
      <c r="CU93" s="72"/>
      <c r="CV93" s="72"/>
      <c r="CW93" s="72"/>
      <c r="CX93" s="72"/>
      <c r="CY93" s="72"/>
      <c r="CZ93" s="72"/>
      <c r="DA93" s="72"/>
    </row>
    <row r="94" spans="1:32" s="70" customFormat="1" ht="18" customHeight="1">
      <c r="A94" s="74" t="s">
        <v>3</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row>
    <row r="95" spans="17:107" s="70" customFormat="1" ht="18" customHeight="1">
      <c r="Q95" s="71"/>
      <c r="BY95" s="75"/>
      <c r="CC95" s="659" t="s">
        <v>63</v>
      </c>
      <c r="CD95" s="659"/>
      <c r="CE95" s="659"/>
      <c r="CF95" s="659"/>
      <c r="CG95" s="659"/>
      <c r="CH95" s="659"/>
      <c r="CI95" s="399" t="str">
        <f>IF(CI49="","",CI49)</f>
        <v>元</v>
      </c>
      <c r="CJ95" s="399"/>
      <c r="CK95" s="399"/>
      <c r="CL95" s="399"/>
      <c r="CM95" s="399" t="s">
        <v>55</v>
      </c>
      <c r="CN95" s="399"/>
      <c r="CO95" s="399"/>
      <c r="CP95" s="399">
        <f>IF(CP49="","",CP49)</f>
        <v>10</v>
      </c>
      <c r="CQ95" s="399"/>
      <c r="CR95" s="399"/>
      <c r="CS95" s="399"/>
      <c r="CT95" s="399" t="s">
        <v>56</v>
      </c>
      <c r="CU95" s="399"/>
      <c r="CV95" s="399"/>
      <c r="CW95" s="399">
        <f>IF(CW49="","",CW49)</f>
        <v>31</v>
      </c>
      <c r="CX95" s="399"/>
      <c r="CY95" s="399"/>
      <c r="CZ95" s="399"/>
      <c r="DA95" s="399" t="s">
        <v>6</v>
      </c>
      <c r="DB95" s="399"/>
      <c r="DC95" s="399"/>
    </row>
    <row r="96" spans="1:41" s="70" customFormat="1" ht="18" customHeight="1" thickBot="1">
      <c r="A96" s="661" t="s">
        <v>7</v>
      </c>
      <c r="B96" s="662"/>
      <c r="C96" s="662"/>
      <c r="D96" s="662"/>
      <c r="E96" s="662"/>
      <c r="F96" s="662"/>
      <c r="G96" s="662"/>
      <c r="H96" s="662"/>
      <c r="I96" s="662"/>
      <c r="J96" s="662"/>
      <c r="K96" s="662"/>
      <c r="L96" s="662"/>
      <c r="M96" s="662"/>
      <c r="N96" s="662"/>
      <c r="O96" s="662"/>
      <c r="P96" s="662"/>
      <c r="Q96" s="662"/>
      <c r="R96" s="662"/>
      <c r="S96" s="662"/>
      <c r="T96" s="662"/>
      <c r="U96" s="663"/>
      <c r="V96" s="663"/>
      <c r="W96" s="664"/>
      <c r="X96" s="665"/>
      <c r="Y96" s="665"/>
      <c r="Z96" s="665"/>
      <c r="AA96" s="665"/>
      <c r="AB96" s="665"/>
      <c r="AC96" s="665"/>
      <c r="AD96" s="665"/>
      <c r="AE96" s="665"/>
      <c r="AF96" s="665"/>
      <c r="AG96" s="665"/>
      <c r="AH96" s="665"/>
      <c r="AI96" s="665"/>
      <c r="AJ96" s="997"/>
      <c r="AK96" s="482"/>
      <c r="AL96" s="998"/>
      <c r="AM96" s="668"/>
      <c r="AN96" s="663"/>
      <c r="AO96" s="663"/>
    </row>
    <row r="97" spans="1:107" s="70" customFormat="1" ht="21" customHeight="1">
      <c r="A97" s="669" t="s">
        <v>8</v>
      </c>
      <c r="B97" s="670"/>
      <c r="C97" s="670"/>
      <c r="D97" s="670"/>
      <c r="E97" s="670"/>
      <c r="F97" s="670"/>
      <c r="G97" s="670"/>
      <c r="H97" s="670"/>
      <c r="I97" s="670"/>
      <c r="J97" s="671"/>
      <c r="K97" s="471" t="str">
        <f>IF(K51="","",K51)</f>
        <v>〇〇本社ビル新築工事</v>
      </c>
      <c r="L97" s="472"/>
      <c r="M97" s="472"/>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2"/>
      <c r="AK97" s="472"/>
      <c r="AL97" s="472"/>
      <c r="AM97" s="472"/>
      <c r="AN97" s="472"/>
      <c r="AO97" s="472"/>
      <c r="AP97" s="472"/>
      <c r="AQ97" s="472"/>
      <c r="AR97" s="472"/>
      <c r="AS97" s="472"/>
      <c r="AT97" s="472"/>
      <c r="AU97" s="472"/>
      <c r="AV97" s="472"/>
      <c r="AW97" s="472"/>
      <c r="AX97" s="472"/>
      <c r="AY97" s="472"/>
      <c r="AZ97" s="473"/>
      <c r="BC97" s="678" t="s">
        <v>9</v>
      </c>
      <c r="BD97" s="679"/>
      <c r="BE97" s="679"/>
      <c r="BF97" s="679"/>
      <c r="BG97" s="679"/>
      <c r="BH97" s="679"/>
      <c r="BI97" s="679"/>
      <c r="BJ97" s="679"/>
      <c r="BK97" s="679"/>
      <c r="BL97" s="679"/>
      <c r="BM97" s="679"/>
      <c r="BN97" s="679"/>
      <c r="BO97" s="680"/>
      <c r="BP97" s="605" t="str">
        <f>IF(BP51="","",BP51)</f>
        <v>網走市南２条西５丁目１番地１</v>
      </c>
      <c r="BQ97" s="606"/>
      <c r="BR97" s="606"/>
      <c r="BS97" s="606"/>
      <c r="BT97" s="606">
        <f>IF(BT51="","",BT51)</f>
      </c>
      <c r="BU97" s="606"/>
      <c r="BV97" s="606"/>
      <c r="BW97" s="606"/>
      <c r="BX97" s="606">
        <f>IF(BX51="","",BX51)</f>
      </c>
      <c r="BY97" s="606"/>
      <c r="BZ97" s="606"/>
      <c r="CA97" s="606"/>
      <c r="CB97" s="606">
        <f>IF(CB51="","",CB51)</f>
      </c>
      <c r="CC97" s="606"/>
      <c r="CD97" s="606"/>
      <c r="CE97" s="606"/>
      <c r="CF97" s="606">
        <f>IF(CF51="","",CF51)</f>
      </c>
      <c r="CG97" s="606"/>
      <c r="CH97" s="606"/>
      <c r="CI97" s="606"/>
      <c r="CJ97" s="606">
        <f>IF(CJ51="","",CJ51)</f>
      </c>
      <c r="CK97" s="606"/>
      <c r="CL97" s="606"/>
      <c r="CM97" s="606"/>
      <c r="CN97" s="606">
        <f>IF(CN51="","",CN51)</f>
      </c>
      <c r="CO97" s="606"/>
      <c r="CP97" s="606"/>
      <c r="CQ97" s="606"/>
      <c r="CR97" s="606">
        <f>IF(CR51="","",CR51)</f>
      </c>
      <c r="CS97" s="606"/>
      <c r="CT97" s="606"/>
      <c r="CU97" s="606"/>
      <c r="CV97" s="606">
        <f>IF(CV51="","",CV51)</f>
      </c>
      <c r="CW97" s="606"/>
      <c r="CX97" s="606"/>
      <c r="CY97" s="606"/>
      <c r="CZ97" s="606">
        <f>IF(CZ51="","",CZ51)</f>
      </c>
      <c r="DA97" s="606"/>
      <c r="DB97" s="606"/>
      <c r="DC97" s="607"/>
    </row>
    <row r="98" spans="1:107" s="70" customFormat="1" ht="21" customHeight="1">
      <c r="A98" s="688" t="s">
        <v>11</v>
      </c>
      <c r="B98" s="689"/>
      <c r="C98" s="689"/>
      <c r="D98" s="689"/>
      <c r="E98" s="689"/>
      <c r="F98" s="689"/>
      <c r="G98" s="689"/>
      <c r="H98" s="689"/>
      <c r="I98" s="689"/>
      <c r="J98" s="690"/>
      <c r="K98" s="474"/>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475"/>
      <c r="AY98" s="475"/>
      <c r="AZ98" s="476"/>
      <c r="BC98" s="681"/>
      <c r="BD98" s="682"/>
      <c r="BE98" s="682"/>
      <c r="BF98" s="682"/>
      <c r="BG98" s="682"/>
      <c r="BH98" s="682"/>
      <c r="BI98" s="682"/>
      <c r="BJ98" s="682"/>
      <c r="BK98" s="682"/>
      <c r="BL98" s="682"/>
      <c r="BM98" s="682"/>
      <c r="BN98" s="682"/>
      <c r="BO98" s="683"/>
      <c r="BP98" s="608">
        <f>IF(BP52="","",BP52)</f>
      </c>
      <c r="BQ98" s="609"/>
      <c r="BR98" s="609"/>
      <c r="BS98" s="609"/>
      <c r="BT98" s="609">
        <f>IF(BT52="","",BT52)</f>
      </c>
      <c r="BU98" s="609"/>
      <c r="BV98" s="609"/>
      <c r="BW98" s="609"/>
      <c r="BX98" s="609">
        <f>IF(BX52="","",BX52)</f>
      </c>
      <c r="BY98" s="609"/>
      <c r="BZ98" s="609"/>
      <c r="CA98" s="609"/>
      <c r="CB98" s="609">
        <f>IF(CB52="","",CB52)</f>
      </c>
      <c r="CC98" s="609"/>
      <c r="CD98" s="609"/>
      <c r="CE98" s="609"/>
      <c r="CF98" s="609">
        <f>IF(CF52="","",CF52)</f>
      </c>
      <c r="CG98" s="609"/>
      <c r="CH98" s="609"/>
      <c r="CI98" s="609"/>
      <c r="CJ98" s="609">
        <f>IF(CJ52="","",CJ52)</f>
      </c>
      <c r="CK98" s="609"/>
      <c r="CL98" s="609"/>
      <c r="CM98" s="609"/>
      <c r="CN98" s="609">
        <f>IF(CN52="","",CN52)</f>
      </c>
      <c r="CO98" s="609"/>
      <c r="CP98" s="609"/>
      <c r="CQ98" s="609"/>
      <c r="CR98" s="609">
        <f>IF(CR52="","",CR52)</f>
      </c>
      <c r="CS98" s="609"/>
      <c r="CT98" s="609"/>
      <c r="CU98" s="609"/>
      <c r="CV98" s="609">
        <f>IF(CV52="","",CV52)</f>
      </c>
      <c r="CW98" s="609"/>
      <c r="CX98" s="609"/>
      <c r="CY98" s="609"/>
      <c r="CZ98" s="609">
        <f>IF(CZ52="","",CZ52)</f>
      </c>
      <c r="DA98" s="609"/>
      <c r="DB98" s="609"/>
      <c r="DC98" s="610"/>
    </row>
    <row r="99" spans="1:107" s="70" customFormat="1" ht="18" customHeight="1" thickBot="1">
      <c r="A99" s="691" t="s">
        <v>12</v>
      </c>
      <c r="B99" s="692"/>
      <c r="C99" s="692"/>
      <c r="D99" s="692"/>
      <c r="E99" s="692"/>
      <c r="F99" s="692"/>
      <c r="G99" s="692"/>
      <c r="H99" s="692"/>
      <c r="I99" s="692"/>
      <c r="J99" s="692"/>
      <c r="K99" s="693"/>
      <c r="L99" s="693"/>
      <c r="M99" s="693"/>
      <c r="N99" s="693"/>
      <c r="O99" s="693"/>
      <c r="P99" s="693"/>
      <c r="Q99" s="693"/>
      <c r="R99" s="693"/>
      <c r="S99" s="694"/>
      <c r="T99" s="481">
        <f>IF(T53="","",T53)</f>
      </c>
      <c r="U99" s="482"/>
      <c r="V99" s="482"/>
      <c r="W99" s="482"/>
      <c r="X99" s="482"/>
      <c r="Y99" s="482"/>
      <c r="Z99" s="482"/>
      <c r="AA99" s="482"/>
      <c r="AB99" s="482"/>
      <c r="AC99" s="482"/>
      <c r="AD99" s="482"/>
      <c r="AE99" s="482"/>
      <c r="AF99" s="482"/>
      <c r="AG99" s="482"/>
      <c r="AH99" s="482"/>
      <c r="AI99" s="482"/>
      <c r="AJ99" s="482"/>
      <c r="AK99" s="482"/>
      <c r="AL99" s="482"/>
      <c r="AM99" s="482"/>
      <c r="AN99" s="482"/>
      <c r="AO99" s="482"/>
      <c r="AP99" s="482"/>
      <c r="AQ99" s="482"/>
      <c r="AR99" s="482"/>
      <c r="AS99" s="482"/>
      <c r="AT99" s="482"/>
      <c r="AU99" s="482"/>
      <c r="AV99" s="482"/>
      <c r="AW99" s="482"/>
      <c r="AX99" s="482"/>
      <c r="AY99" s="482"/>
      <c r="AZ99" s="483"/>
      <c r="BC99" s="698" t="s">
        <v>13</v>
      </c>
      <c r="BD99" s="699"/>
      <c r="BE99" s="699"/>
      <c r="BF99" s="699"/>
      <c r="BG99" s="699"/>
      <c r="BH99" s="699"/>
      <c r="BI99" s="699"/>
      <c r="BJ99" s="699"/>
      <c r="BK99" s="699"/>
      <c r="BL99" s="699"/>
      <c r="BM99" s="699"/>
      <c r="BN99" s="699"/>
      <c r="BO99" s="700"/>
      <c r="BP99" s="611" t="str">
        <f>IF(BP53="","",BP53)</f>
        <v>株式会社　○○○○</v>
      </c>
      <c r="BQ99" s="612"/>
      <c r="BR99" s="612"/>
      <c r="BS99" s="612"/>
      <c r="BT99" s="612">
        <f>IF(BT53="","",BT53)</f>
      </c>
      <c r="BU99" s="612"/>
      <c r="BV99" s="612"/>
      <c r="BW99" s="612"/>
      <c r="BX99" s="612">
        <f>IF(BX53="","",BX53)</f>
      </c>
      <c r="BY99" s="612"/>
      <c r="BZ99" s="612"/>
      <c r="CA99" s="612"/>
      <c r="CB99" s="612">
        <f>IF(CB53="","",CB53)</f>
      </c>
      <c r="CC99" s="612"/>
      <c r="CD99" s="612"/>
      <c r="CE99" s="612"/>
      <c r="CF99" s="612">
        <f>IF(CF53="","",CF53)</f>
      </c>
      <c r="CG99" s="612"/>
      <c r="CH99" s="612"/>
      <c r="CI99" s="612"/>
      <c r="CJ99" s="612">
        <f>IF(CJ53="","",CJ53)</f>
      </c>
      <c r="CK99" s="612"/>
      <c r="CL99" s="612"/>
      <c r="CM99" s="612"/>
      <c r="CN99" s="612">
        <f>IF(CN53="","",CN53)</f>
      </c>
      <c r="CO99" s="612"/>
      <c r="CP99" s="612"/>
      <c r="CQ99" s="612"/>
      <c r="CR99" s="612">
        <f>IF(CR53="","",CR53)</f>
      </c>
      <c r="CS99" s="612"/>
      <c r="CT99" s="612"/>
      <c r="CU99" s="612"/>
      <c r="CV99" s="612">
        <f>IF(CV53="","",CV53)</f>
      </c>
      <c r="CW99" s="612"/>
      <c r="CX99" s="612"/>
      <c r="CY99" s="612"/>
      <c r="CZ99" s="612">
        <f>IF(CZ53="","",CZ53)</f>
      </c>
      <c r="DA99" s="612"/>
      <c r="DB99" s="612"/>
      <c r="DC99" s="613"/>
    </row>
    <row r="100" spans="51:107" s="70" customFormat="1" ht="22.5" customHeight="1" thickBot="1">
      <c r="AY100" s="76"/>
      <c r="AZ100" s="76"/>
      <c r="BC100" s="701"/>
      <c r="BD100" s="702"/>
      <c r="BE100" s="702"/>
      <c r="BF100" s="702"/>
      <c r="BG100" s="702"/>
      <c r="BH100" s="702"/>
      <c r="BI100" s="702"/>
      <c r="BJ100" s="702"/>
      <c r="BK100" s="702"/>
      <c r="BL100" s="702"/>
      <c r="BM100" s="702"/>
      <c r="BN100" s="702"/>
      <c r="BO100" s="703"/>
      <c r="BP100" s="614">
        <f>IF(BP54="","",BP54)</f>
      </c>
      <c r="BQ100" s="615"/>
      <c r="BR100" s="615"/>
      <c r="BS100" s="615"/>
      <c r="BT100" s="615">
        <f>IF(BT54="","",BT54)</f>
      </c>
      <c r="BU100" s="615"/>
      <c r="BV100" s="615"/>
      <c r="BW100" s="615"/>
      <c r="BX100" s="615">
        <f>IF(BX54="","",BX54)</f>
      </c>
      <c r="BY100" s="615"/>
      <c r="BZ100" s="615"/>
      <c r="CA100" s="615"/>
      <c r="CB100" s="615">
        <f>IF(CB54="","",CB54)</f>
      </c>
      <c r="CC100" s="615"/>
      <c r="CD100" s="615"/>
      <c r="CE100" s="615"/>
      <c r="CF100" s="615">
        <f>IF(CF54="","",CF54)</f>
      </c>
      <c r="CG100" s="615"/>
      <c r="CH100" s="615"/>
      <c r="CI100" s="615"/>
      <c r="CJ100" s="615">
        <f>IF(CJ54="","",CJ54)</f>
      </c>
      <c r="CK100" s="615"/>
      <c r="CL100" s="615"/>
      <c r="CM100" s="615"/>
      <c r="CN100" s="615">
        <f>IF(CN54="","",CN54)</f>
      </c>
      <c r="CO100" s="615"/>
      <c r="CP100" s="615"/>
      <c r="CQ100" s="615"/>
      <c r="CR100" s="615">
        <f>IF(CR54="","",CR54)</f>
      </c>
      <c r="CS100" s="615"/>
      <c r="CT100" s="615"/>
      <c r="CU100" s="615"/>
      <c r="CV100" s="615">
        <f>IF(CV54="","",CV54)</f>
      </c>
      <c r="CW100" s="615"/>
      <c r="CX100" s="615"/>
      <c r="CY100" s="615"/>
      <c r="CZ100" s="615">
        <f>IF(CZ54="","",CZ54)</f>
      </c>
      <c r="DA100" s="615"/>
      <c r="DB100" s="615"/>
      <c r="DC100" s="616"/>
    </row>
    <row r="101" spans="1:107" s="70" customFormat="1" ht="18" customHeight="1">
      <c r="A101" s="77"/>
      <c r="B101" s="710" t="s">
        <v>14</v>
      </c>
      <c r="C101" s="711"/>
      <c r="D101" s="711"/>
      <c r="E101" s="711"/>
      <c r="F101" s="711"/>
      <c r="G101" s="711"/>
      <c r="H101" s="711"/>
      <c r="I101" s="711"/>
      <c r="J101" s="711"/>
      <c r="K101" s="711"/>
      <c r="L101" s="711"/>
      <c r="M101" s="711"/>
      <c r="N101" s="712"/>
      <c r="O101" s="712"/>
      <c r="P101" s="712"/>
      <c r="Q101" s="712"/>
      <c r="R101" s="712"/>
      <c r="S101" s="712"/>
      <c r="T101" s="712"/>
      <c r="U101" s="712"/>
      <c r="V101" s="712"/>
      <c r="W101" s="712"/>
      <c r="X101" s="712"/>
      <c r="Y101" s="712"/>
      <c r="Z101" s="78"/>
      <c r="AA101" s="492">
        <f>IF(AA55="","",AA55)</f>
      </c>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3"/>
      <c r="AY101" s="493"/>
      <c r="AZ101" s="125"/>
      <c r="BC101" s="715" t="s">
        <v>15</v>
      </c>
      <c r="BD101" s="716"/>
      <c r="BE101" s="716"/>
      <c r="BF101" s="716"/>
      <c r="BG101" s="716"/>
      <c r="BH101" s="716"/>
      <c r="BI101" s="716"/>
      <c r="BJ101" s="716"/>
      <c r="BK101" s="716"/>
      <c r="BL101" s="716"/>
      <c r="BM101" s="716"/>
      <c r="BN101" s="716"/>
      <c r="BO101" s="717"/>
      <c r="BP101" s="80"/>
      <c r="BQ101" s="81"/>
      <c r="BR101" s="81"/>
      <c r="BS101" s="81"/>
      <c r="BT101" s="81"/>
      <c r="BU101" s="617" t="str">
        <f>IF(BU55="","",BU55)</f>
        <v>01２３-4５-６７８９</v>
      </c>
      <c r="BV101" s="617"/>
      <c r="BW101" s="617"/>
      <c r="BX101" s="617"/>
      <c r="BY101" s="617">
        <f>IF(BY55="","",BY55)</f>
      </c>
      <c r="BZ101" s="617"/>
      <c r="CA101" s="617"/>
      <c r="CB101" s="617"/>
      <c r="CC101" s="617">
        <f>IF(CC55="","",CC55)</f>
      </c>
      <c r="CD101" s="617"/>
      <c r="CE101" s="617"/>
      <c r="CF101" s="617"/>
      <c r="CG101" s="617">
        <f>IF(CG55="","",CG55)</f>
      </c>
      <c r="CH101" s="617"/>
      <c r="CI101" s="617"/>
      <c r="CJ101" s="617"/>
      <c r="CK101" s="617">
        <f>IF(CK55="","",CK55)</f>
      </c>
      <c r="CL101" s="617"/>
      <c r="CM101" s="617"/>
      <c r="CN101" s="617"/>
      <c r="CO101" s="617">
        <f>IF(CO55="","",CO55)</f>
      </c>
      <c r="CP101" s="617"/>
      <c r="CQ101" s="617"/>
      <c r="CR101" s="617"/>
      <c r="CS101" s="617">
        <f>IF(CS55="","",CS55)</f>
      </c>
      <c r="CT101" s="617"/>
      <c r="CU101" s="617"/>
      <c r="CV101" s="617"/>
      <c r="CW101" s="617">
        <f>IF(CW55="","",CW55)</f>
      </c>
      <c r="CX101" s="617"/>
      <c r="CY101" s="81"/>
      <c r="CZ101" s="81"/>
      <c r="DA101" s="81"/>
      <c r="DB101" s="81"/>
      <c r="DC101" s="82"/>
    </row>
    <row r="102" spans="1:107" s="70" customFormat="1" ht="18" customHeight="1" thickBot="1">
      <c r="A102" s="83"/>
      <c r="B102" s="719" t="s">
        <v>16</v>
      </c>
      <c r="C102" s="720"/>
      <c r="D102" s="720"/>
      <c r="E102" s="720"/>
      <c r="F102" s="720"/>
      <c r="G102" s="720"/>
      <c r="H102" s="720"/>
      <c r="I102" s="720"/>
      <c r="J102" s="720"/>
      <c r="K102" s="720"/>
      <c r="L102" s="720"/>
      <c r="M102" s="720"/>
      <c r="N102" s="721"/>
      <c r="O102" s="721"/>
      <c r="P102" s="721"/>
      <c r="Q102" s="721"/>
      <c r="R102" s="721"/>
      <c r="S102" s="721"/>
      <c r="T102" s="721"/>
      <c r="U102" s="721"/>
      <c r="V102" s="721"/>
      <c r="W102" s="721"/>
      <c r="X102" s="721"/>
      <c r="Y102" s="721"/>
      <c r="Z102" s="84"/>
      <c r="AA102" s="406">
        <f>IF(AA56="","",AA56)</f>
      </c>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126"/>
      <c r="BC102" s="724" t="s">
        <v>17</v>
      </c>
      <c r="BD102" s="725"/>
      <c r="BE102" s="725"/>
      <c r="BF102" s="725"/>
      <c r="BG102" s="725"/>
      <c r="BH102" s="725"/>
      <c r="BI102" s="725"/>
      <c r="BJ102" s="725"/>
      <c r="BK102" s="725"/>
      <c r="BL102" s="725"/>
      <c r="BM102" s="725"/>
      <c r="BN102" s="725"/>
      <c r="BO102" s="726"/>
      <c r="BP102" s="86"/>
      <c r="BQ102" s="87"/>
      <c r="BR102" s="87"/>
      <c r="BS102" s="87"/>
      <c r="BT102" s="87"/>
      <c r="BU102" s="618" t="str">
        <f>IF(BU56="","",BU56)</f>
        <v>01２３-4５-６７８９</v>
      </c>
      <c r="BV102" s="618"/>
      <c r="BW102" s="618"/>
      <c r="BX102" s="618"/>
      <c r="BY102" s="618">
        <f>IF(BY56="","",BY56)</f>
      </c>
      <c r="BZ102" s="618"/>
      <c r="CA102" s="618"/>
      <c r="CB102" s="618"/>
      <c r="CC102" s="618">
        <f>IF(CC56="","",CC56)</f>
      </c>
      <c r="CD102" s="618"/>
      <c r="CE102" s="618"/>
      <c r="CF102" s="618"/>
      <c r="CG102" s="618">
        <f>IF(CG56="","",CG56)</f>
      </c>
      <c r="CH102" s="618"/>
      <c r="CI102" s="618"/>
      <c r="CJ102" s="618"/>
      <c r="CK102" s="618">
        <f>IF(CK56="","",CK56)</f>
      </c>
      <c r="CL102" s="618"/>
      <c r="CM102" s="618"/>
      <c r="CN102" s="618"/>
      <c r="CO102" s="618">
        <f>IF(CO56="","",CO56)</f>
      </c>
      <c r="CP102" s="618"/>
      <c r="CQ102" s="618"/>
      <c r="CR102" s="618"/>
      <c r="CS102" s="618">
        <f>IF(CS56="","",CS56)</f>
      </c>
      <c r="CT102" s="618"/>
      <c r="CU102" s="618"/>
      <c r="CV102" s="618"/>
      <c r="CW102" s="618">
        <f>IF(CW56="","",CW56)</f>
      </c>
      <c r="CX102" s="618"/>
      <c r="CY102" s="87"/>
      <c r="CZ102" s="87"/>
      <c r="DA102" s="87"/>
      <c r="DB102" s="87"/>
      <c r="DC102" s="88"/>
    </row>
    <row r="103" spans="1:104" s="70" customFormat="1" ht="18" customHeight="1">
      <c r="A103" s="89"/>
      <c r="B103" s="719" t="s">
        <v>18</v>
      </c>
      <c r="C103" s="720"/>
      <c r="D103" s="720"/>
      <c r="E103" s="720"/>
      <c r="F103" s="720"/>
      <c r="G103" s="720"/>
      <c r="H103" s="720"/>
      <c r="I103" s="720"/>
      <c r="J103" s="720"/>
      <c r="K103" s="720"/>
      <c r="L103" s="720"/>
      <c r="M103" s="720"/>
      <c r="N103" s="721"/>
      <c r="O103" s="721"/>
      <c r="P103" s="721"/>
      <c r="Q103" s="721"/>
      <c r="R103" s="721"/>
      <c r="S103" s="721"/>
      <c r="T103" s="721"/>
      <c r="U103" s="721"/>
      <c r="V103" s="721"/>
      <c r="W103" s="721"/>
      <c r="X103" s="721"/>
      <c r="Y103" s="721"/>
      <c r="Z103" s="90"/>
      <c r="AA103" s="406">
        <f>IF(AA57="","",AA57)</f>
      </c>
      <c r="AB103" s="407"/>
      <c r="AC103" s="407"/>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7"/>
      <c r="AY103" s="407"/>
      <c r="AZ103" s="126"/>
      <c r="BA103" s="80"/>
      <c r="BB103" s="80"/>
      <c r="BC103" s="80"/>
      <c r="BD103" s="80"/>
      <c r="BE103" s="80"/>
      <c r="BF103" s="80"/>
      <c r="BG103" s="80"/>
      <c r="BH103" s="80"/>
      <c r="BI103" s="80"/>
      <c r="BJ103" s="80"/>
      <c r="BK103" s="80"/>
      <c r="BL103" s="80"/>
      <c r="BM103" s="80"/>
      <c r="BN103" s="80"/>
      <c r="BO103" s="76"/>
      <c r="BP103" s="76"/>
      <c r="BQ103" s="76"/>
      <c r="BR103" s="76"/>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row>
    <row r="104" spans="1:104" s="70" customFormat="1" ht="18" customHeight="1">
      <c r="A104" s="89"/>
      <c r="B104" s="719" t="s">
        <v>19</v>
      </c>
      <c r="C104" s="720"/>
      <c r="D104" s="720"/>
      <c r="E104" s="720"/>
      <c r="F104" s="720"/>
      <c r="G104" s="720"/>
      <c r="H104" s="720"/>
      <c r="I104" s="720"/>
      <c r="J104" s="720"/>
      <c r="K104" s="720"/>
      <c r="L104" s="720"/>
      <c r="M104" s="720"/>
      <c r="N104" s="728" t="s">
        <v>20</v>
      </c>
      <c r="O104" s="728"/>
      <c r="P104" s="911">
        <f>IF(P58="","",P58)</f>
      </c>
      <c r="Q104" s="911"/>
      <c r="R104" s="911"/>
      <c r="S104" s="911"/>
      <c r="T104" s="911"/>
      <c r="U104" s="911"/>
      <c r="V104" s="911"/>
      <c r="W104" s="730" t="s">
        <v>21</v>
      </c>
      <c r="X104" s="730"/>
      <c r="Y104" s="730"/>
      <c r="Z104" s="92" t="s">
        <v>22</v>
      </c>
      <c r="AA104" s="406">
        <f>IF(AA58="","",AA58)</f>
      </c>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7"/>
      <c r="AY104" s="407"/>
      <c r="AZ104" s="126"/>
      <c r="BA104" s="93"/>
      <c r="BB104" s="93"/>
      <c r="BC104" s="93"/>
      <c r="BD104" s="93"/>
      <c r="BE104" s="93"/>
      <c r="BF104" s="93"/>
      <c r="BG104" s="93"/>
      <c r="BH104" s="93"/>
      <c r="BI104" s="93"/>
      <c r="BJ104" s="93"/>
      <c r="BK104" s="93"/>
      <c r="BL104" s="93"/>
      <c r="BM104" s="93"/>
      <c r="BN104" s="93"/>
      <c r="BO104" s="93"/>
      <c r="BP104" s="93"/>
      <c r="BQ104" s="93"/>
      <c r="BR104" s="93"/>
      <c r="BS104" s="93"/>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row>
    <row r="105" spans="1:104" s="70" customFormat="1" ht="18" customHeight="1" thickBot="1">
      <c r="A105" s="94"/>
      <c r="B105" s="731" t="s">
        <v>23</v>
      </c>
      <c r="C105" s="732"/>
      <c r="D105" s="732"/>
      <c r="E105" s="732"/>
      <c r="F105" s="732"/>
      <c r="G105" s="732"/>
      <c r="H105" s="732"/>
      <c r="I105" s="732"/>
      <c r="J105" s="732"/>
      <c r="K105" s="732"/>
      <c r="L105" s="732"/>
      <c r="M105" s="732"/>
      <c r="N105" s="733" t="s">
        <v>20</v>
      </c>
      <c r="O105" s="733"/>
      <c r="P105" s="912">
        <f>IF(P59="","",P59)</f>
      </c>
      <c r="Q105" s="912"/>
      <c r="R105" s="912"/>
      <c r="S105" s="912"/>
      <c r="T105" s="912"/>
      <c r="U105" s="912"/>
      <c r="V105" s="912"/>
      <c r="W105" s="735" t="s">
        <v>21</v>
      </c>
      <c r="X105" s="735"/>
      <c r="Y105" s="735"/>
      <c r="Z105" s="95" t="s">
        <v>22</v>
      </c>
      <c r="AA105" s="404">
        <f>IF(AA59="","",AA59)</f>
      </c>
      <c r="AB105" s="405"/>
      <c r="AC105" s="405"/>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c r="AY105" s="405"/>
      <c r="AZ105" s="127"/>
      <c r="BA105" s="93"/>
      <c r="BB105" s="93"/>
      <c r="BC105" s="93"/>
      <c r="BD105" s="93"/>
      <c r="BE105" s="93"/>
      <c r="BF105" s="93"/>
      <c r="BG105" s="93"/>
      <c r="BH105" s="93"/>
      <c r="BI105" s="93"/>
      <c r="BJ105" s="93"/>
      <c r="BK105" s="93"/>
      <c r="BL105" s="93"/>
      <c r="BM105" s="93"/>
      <c r="BN105" s="93"/>
      <c r="BO105" s="93"/>
      <c r="BP105" s="93"/>
      <c r="BQ105" s="93"/>
      <c r="BR105" s="93"/>
      <c r="BS105" s="93"/>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row>
    <row r="106" spans="38:58" s="70" customFormat="1" ht="11.25" customHeight="1" thickBot="1">
      <c r="AL106" s="76"/>
      <c r="AM106" s="76"/>
      <c r="AN106" s="76"/>
      <c r="AO106" s="76"/>
      <c r="AP106" s="76"/>
      <c r="AQ106" s="76"/>
      <c r="AR106" s="76"/>
      <c r="AS106" s="76"/>
      <c r="AT106" s="76"/>
      <c r="AU106" s="76"/>
      <c r="AV106" s="76"/>
      <c r="AW106" s="76"/>
      <c r="AX106" s="76"/>
      <c r="AY106" s="76"/>
      <c r="AZ106" s="76"/>
      <c r="BA106" s="76"/>
      <c r="BB106" s="76"/>
      <c r="BC106" s="76"/>
      <c r="BD106" s="76"/>
      <c r="BE106" s="76"/>
      <c r="BF106" s="76"/>
    </row>
    <row r="107" spans="1:55" s="70" customFormat="1" ht="18" customHeight="1">
      <c r="A107" s="738" t="s">
        <v>24</v>
      </c>
      <c r="B107" s="679"/>
      <c r="C107" s="679"/>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739"/>
      <c r="AA107" s="400">
        <f>IF(AA61="","",AA61)</f>
        <v>140000</v>
      </c>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1"/>
      <c r="AY107" s="401"/>
      <c r="AZ107" s="128"/>
      <c r="BA107" s="76"/>
      <c r="BB107" s="76"/>
      <c r="BC107" s="76"/>
    </row>
    <row r="108" spans="1:104" s="70" customFormat="1" ht="18" customHeight="1" thickBot="1">
      <c r="A108" s="740"/>
      <c r="B108" s="741"/>
      <c r="C108" s="741"/>
      <c r="D108" s="741"/>
      <c r="E108" s="741"/>
      <c r="F108" s="741"/>
      <c r="G108" s="741"/>
      <c r="H108" s="741"/>
      <c r="I108" s="741"/>
      <c r="J108" s="741"/>
      <c r="K108" s="741"/>
      <c r="L108" s="741"/>
      <c r="M108" s="741"/>
      <c r="N108" s="741"/>
      <c r="O108" s="741"/>
      <c r="P108" s="741"/>
      <c r="Q108" s="741"/>
      <c r="R108" s="741"/>
      <c r="S108" s="741"/>
      <c r="T108" s="741"/>
      <c r="U108" s="741"/>
      <c r="V108" s="741"/>
      <c r="W108" s="741"/>
      <c r="X108" s="741"/>
      <c r="Y108" s="741"/>
      <c r="Z108" s="742"/>
      <c r="AA108" s="402"/>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129"/>
      <c r="BA108" s="76"/>
      <c r="BB108" s="76"/>
      <c r="BC108" s="76"/>
      <c r="BD108" s="76"/>
      <c r="BE108" s="76"/>
      <c r="BF108" s="76"/>
      <c r="BG108" s="76"/>
      <c r="BH108" s="76"/>
      <c r="BI108" s="76"/>
      <c r="BJ108" s="76"/>
      <c r="BK108" s="76"/>
      <c r="BL108" s="76"/>
      <c r="BM108" s="76"/>
      <c r="BN108" s="76"/>
      <c r="BO108" s="91"/>
      <c r="BP108" s="91"/>
      <c r="BQ108" s="91"/>
      <c r="BR108" s="91"/>
      <c r="BS108" s="91"/>
      <c r="BT108" s="91"/>
      <c r="BU108" s="91"/>
      <c r="BV108" s="91"/>
      <c r="BW108" s="91"/>
      <c r="BX108" s="91"/>
      <c r="BY108" s="91"/>
      <c r="BZ108" s="91"/>
      <c r="CA108" s="91"/>
      <c r="CB108" s="91"/>
      <c r="CC108" s="91"/>
      <c r="CD108" s="91"/>
      <c r="CE108" s="91"/>
      <c r="CF108" s="91"/>
      <c r="CG108" s="91"/>
      <c r="CI108" s="91"/>
      <c r="CJ108" s="91"/>
      <c r="CK108" s="91"/>
      <c r="CL108" s="91"/>
      <c r="CM108" s="173" t="s">
        <v>67</v>
      </c>
      <c r="CN108" s="91"/>
      <c r="CP108" s="91"/>
      <c r="CQ108" s="91"/>
      <c r="CR108" s="91"/>
      <c r="CS108" s="91"/>
      <c r="CT108" s="91"/>
      <c r="CU108" s="91"/>
      <c r="CV108" s="91"/>
      <c r="CW108" s="91"/>
      <c r="CX108" s="91"/>
      <c r="CY108" s="91"/>
      <c r="CZ108" s="91"/>
    </row>
    <row r="109" spans="34:104" s="70" customFormat="1" ht="7.5" customHeight="1" thickBot="1">
      <c r="AH109" s="102"/>
      <c r="AI109" s="102"/>
      <c r="AJ109" s="102"/>
      <c r="AK109" s="102"/>
      <c r="AL109" s="102"/>
      <c r="AM109" s="102"/>
      <c r="AN109" s="102"/>
      <c r="AO109" s="102"/>
      <c r="AP109" s="102"/>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c r="CP109" s="91"/>
      <c r="CQ109" s="91"/>
      <c r="CR109" s="91"/>
      <c r="CS109" s="91"/>
      <c r="CT109" s="91"/>
      <c r="CU109" s="91"/>
      <c r="CV109" s="91"/>
      <c r="CW109" s="91"/>
      <c r="CX109" s="91"/>
      <c r="CY109" s="91"/>
      <c r="CZ109" s="91"/>
    </row>
    <row r="110" spans="1:107" s="70" customFormat="1" ht="21" customHeight="1">
      <c r="A110" s="747" t="s">
        <v>25</v>
      </c>
      <c r="B110" s="748"/>
      <c r="C110" s="748"/>
      <c r="D110" s="749" t="s">
        <v>26</v>
      </c>
      <c r="E110" s="750"/>
      <c r="F110" s="750"/>
      <c r="G110" s="750"/>
      <c r="H110" s="750"/>
      <c r="I110" s="751"/>
      <c r="J110" s="749" t="s">
        <v>27</v>
      </c>
      <c r="K110" s="750"/>
      <c r="L110" s="750"/>
      <c r="M110" s="750"/>
      <c r="N110" s="750"/>
      <c r="O110" s="750"/>
      <c r="P110" s="750"/>
      <c r="Q110" s="750"/>
      <c r="R110" s="750"/>
      <c r="S110" s="750"/>
      <c r="T110" s="750"/>
      <c r="U110" s="750"/>
      <c r="V110" s="750"/>
      <c r="W110" s="750"/>
      <c r="X110" s="750"/>
      <c r="Y110" s="750"/>
      <c r="Z110" s="750"/>
      <c r="AA110" s="750"/>
      <c r="AB110" s="750"/>
      <c r="AC110" s="750"/>
      <c r="AD110" s="750"/>
      <c r="AE110" s="750"/>
      <c r="AF110" s="750"/>
      <c r="AG110" s="750"/>
      <c r="AH110" s="750"/>
      <c r="AI110" s="750"/>
      <c r="AJ110" s="750"/>
      <c r="AK110" s="750"/>
      <c r="AL110" s="750"/>
      <c r="AM110" s="750"/>
      <c r="AN110" s="751"/>
      <c r="AO110" s="749" t="s">
        <v>28</v>
      </c>
      <c r="AP110" s="750"/>
      <c r="AQ110" s="750"/>
      <c r="AR110" s="750"/>
      <c r="AS110" s="750"/>
      <c r="AT110" s="750"/>
      <c r="AU110" s="750"/>
      <c r="AV110" s="751"/>
      <c r="AW110" s="752" t="s">
        <v>29</v>
      </c>
      <c r="AX110" s="753"/>
      <c r="AY110" s="753"/>
      <c r="AZ110" s="753"/>
      <c r="BA110" s="753"/>
      <c r="BB110" s="753"/>
      <c r="BC110" s="749" t="s">
        <v>30</v>
      </c>
      <c r="BD110" s="750"/>
      <c r="BE110" s="750"/>
      <c r="BF110" s="750"/>
      <c r="BG110" s="750"/>
      <c r="BH110" s="750"/>
      <c r="BI110" s="750"/>
      <c r="BJ110" s="750"/>
      <c r="BK110" s="751"/>
      <c r="BL110" s="754" t="s">
        <v>31</v>
      </c>
      <c r="BM110" s="748"/>
      <c r="BN110" s="748"/>
      <c r="BO110" s="748"/>
      <c r="BP110" s="748"/>
      <c r="BQ110" s="748"/>
      <c r="BR110" s="748"/>
      <c r="BS110" s="748"/>
      <c r="BT110" s="748"/>
      <c r="BU110" s="748"/>
      <c r="BV110" s="748"/>
      <c r="BW110" s="748"/>
      <c r="BX110" s="748"/>
      <c r="BY110" s="748"/>
      <c r="BZ110" s="748"/>
      <c r="CA110" s="748"/>
      <c r="CB110" s="748"/>
      <c r="CC110" s="748"/>
      <c r="CD110" s="748"/>
      <c r="CE110" s="748"/>
      <c r="CF110" s="748"/>
      <c r="CG110" s="755"/>
      <c r="CH110" s="756" t="s">
        <v>32</v>
      </c>
      <c r="CI110" s="757"/>
      <c r="CJ110" s="757"/>
      <c r="CK110" s="757"/>
      <c r="CL110" s="757"/>
      <c r="CM110" s="757"/>
      <c r="CN110" s="757"/>
      <c r="CO110" s="757"/>
      <c r="CP110" s="757"/>
      <c r="CQ110" s="757"/>
      <c r="CR110" s="757"/>
      <c r="CS110" s="913"/>
      <c r="CT110" s="914" t="s">
        <v>72</v>
      </c>
      <c r="CU110" s="757"/>
      <c r="CV110" s="757"/>
      <c r="CW110" s="757"/>
      <c r="CX110" s="757"/>
      <c r="CY110" s="757"/>
      <c r="CZ110" s="757"/>
      <c r="DA110" s="757"/>
      <c r="DB110" s="757"/>
      <c r="DC110" s="913"/>
    </row>
    <row r="111" spans="1:107" s="70" customFormat="1" ht="21" customHeight="1">
      <c r="A111" s="681">
        <v>1</v>
      </c>
      <c r="B111" s="682"/>
      <c r="C111" s="654"/>
      <c r="D111" s="504">
        <f aca="true" t="shared" si="29" ref="D111:D126">IF(D65="","",D65)</f>
        <v>10</v>
      </c>
      <c r="E111" s="505"/>
      <c r="F111" s="506"/>
      <c r="G111" s="507">
        <f aca="true" t="shared" si="30" ref="G111:G126">IF(G65="","",G65)</f>
        <v>2</v>
      </c>
      <c r="H111" s="508"/>
      <c r="I111" s="509"/>
      <c r="J111" s="619" t="str">
        <f>IF(J65="","",J65)</f>
        <v>コーヒー豆</v>
      </c>
      <c r="K111" s="527"/>
      <c r="L111" s="527"/>
      <c r="M111" s="527">
        <f aca="true" t="shared" si="31" ref="M111:M126">IF(M65="","",M65)</f>
      </c>
      <c r="N111" s="527"/>
      <c r="O111" s="527"/>
      <c r="P111" s="527">
        <f aca="true" t="shared" si="32" ref="P111:P126">IF(P65="","",P65)</f>
      </c>
      <c r="Q111" s="527"/>
      <c r="R111" s="527"/>
      <c r="S111" s="527">
        <f aca="true" t="shared" si="33" ref="S111:S126">IF(S65="","",S65)</f>
      </c>
      <c r="T111" s="527"/>
      <c r="U111" s="527"/>
      <c r="V111" s="527">
        <f aca="true" t="shared" si="34" ref="V111:V126">IF(V65="","",V65)</f>
      </c>
      <c r="W111" s="527"/>
      <c r="X111" s="527"/>
      <c r="Y111" s="527">
        <f aca="true" t="shared" si="35" ref="Y111:Y126">IF(Y65="","",Y65)</f>
      </c>
      <c r="Z111" s="527"/>
      <c r="AA111" s="527"/>
      <c r="AB111" s="527">
        <f aca="true" t="shared" si="36" ref="AB111:AB126">IF(AB65="","",AB65)</f>
      </c>
      <c r="AC111" s="527"/>
      <c r="AD111" s="527"/>
      <c r="AE111" s="527">
        <f aca="true" t="shared" si="37" ref="AE111:AE126">IF(AE65="","",AE65)</f>
      </c>
      <c r="AF111" s="527"/>
      <c r="AG111" s="527"/>
      <c r="AH111" s="527">
        <f aca="true" t="shared" si="38" ref="AH111:AH126">IF(AH65="","",AH65)</f>
      </c>
      <c r="AI111" s="527"/>
      <c r="AJ111" s="527"/>
      <c r="AK111" s="527">
        <f aca="true" t="shared" si="39" ref="AK111:AK126">IF(AK65="","",AK65)</f>
      </c>
      <c r="AL111" s="527"/>
      <c r="AM111" s="527"/>
      <c r="AN111" s="620">
        <f>IF(AN65="","",AN65)</f>
      </c>
      <c r="AO111" s="915">
        <f>IF(AO65="","",AO65)</f>
        <v>10.5</v>
      </c>
      <c r="AP111" s="916"/>
      <c r="AQ111" s="916">
        <f aca="true" t="shared" si="40" ref="AQ111:AQ126">IF(AQ65="","",AQ65)</f>
      </c>
      <c r="AR111" s="916"/>
      <c r="AS111" s="916"/>
      <c r="AT111" s="916">
        <f aca="true" t="shared" si="41" ref="AT111:AT126">IF(AT65="","",AT65)</f>
      </c>
      <c r="AU111" s="916"/>
      <c r="AV111" s="917"/>
      <c r="AW111" s="516" t="str">
        <f aca="true" t="shared" si="42" ref="AW111:AW126">IF(AW65="","",AW65)</f>
        <v>袋</v>
      </c>
      <c r="AX111" s="517"/>
      <c r="AY111" s="517"/>
      <c r="AZ111" s="517">
        <f aca="true" t="shared" si="43" ref="AZ111:AZ126">IF(AZ65="","",AZ65)</f>
      </c>
      <c r="BA111" s="517"/>
      <c r="BB111" s="518"/>
      <c r="BC111" s="918">
        <f aca="true" t="shared" si="44" ref="BC111:BC126">IF(BC65="","",BC65)</f>
        <v>1000</v>
      </c>
      <c r="BD111" s="919"/>
      <c r="BE111" s="919"/>
      <c r="BF111" s="919">
        <f aca="true" t="shared" si="45" ref="BF111:BF126">IF(BF65="","",BF65)</f>
      </c>
      <c r="BG111" s="919"/>
      <c r="BH111" s="919"/>
      <c r="BI111" s="919">
        <f aca="true" t="shared" si="46" ref="BI111:BI126">IF(BI65="","",BI65)</f>
      </c>
      <c r="BJ111" s="919"/>
      <c r="BK111" s="920"/>
      <c r="BL111" s="921">
        <f aca="true" t="shared" si="47" ref="BL111:BL126">IF(BL65="","",BL65)</f>
        <v>10500</v>
      </c>
      <c r="BM111" s="922"/>
      <c r="BN111" s="922"/>
      <c r="BO111" s="922">
        <f aca="true" t="shared" si="48" ref="BO111:BO130">IF(BO65="","",BO65)</f>
      </c>
      <c r="BP111" s="922"/>
      <c r="BQ111" s="922"/>
      <c r="BR111" s="922">
        <f aca="true" t="shared" si="49" ref="BR111:BR130">IF(BR65="","",BR65)</f>
      </c>
      <c r="BS111" s="922"/>
      <c r="BT111" s="922"/>
      <c r="BU111" s="922">
        <f aca="true" t="shared" si="50" ref="BU111:BU130">IF(BU65="","",BU65)</f>
      </c>
      <c r="BV111" s="922"/>
      <c r="BW111" s="922"/>
      <c r="BX111" s="922">
        <f aca="true" t="shared" si="51" ref="BX111:BX130">IF(BX65="","",BX65)</f>
      </c>
      <c r="BY111" s="922"/>
      <c r="BZ111" s="922"/>
      <c r="CA111" s="922">
        <f aca="true" t="shared" si="52" ref="CA111:CA130">IF(CA65="","",CA65)</f>
      </c>
      <c r="CB111" s="922"/>
      <c r="CC111" s="922"/>
      <c r="CD111" s="922">
        <f aca="true" t="shared" si="53" ref="CD111:CD130">IF(CD65="","",CD65)</f>
      </c>
      <c r="CE111" s="922"/>
      <c r="CF111" s="922"/>
      <c r="CG111" s="52"/>
      <c r="CH111" s="781" t="s">
        <v>33</v>
      </c>
      <c r="CI111" s="782"/>
      <c r="CJ111" s="783"/>
      <c r="CK111" s="784" t="s">
        <v>34</v>
      </c>
      <c r="CL111" s="782"/>
      <c r="CM111" s="783"/>
      <c r="CN111" s="784" t="s">
        <v>35</v>
      </c>
      <c r="CO111" s="785"/>
      <c r="CP111" s="786"/>
      <c r="CQ111" s="787" t="s">
        <v>36</v>
      </c>
      <c r="CR111" s="785"/>
      <c r="CS111" s="786"/>
      <c r="CT111" s="923" t="str">
        <f>IF(CT65="","",CT65)</f>
        <v>※</v>
      </c>
      <c r="CU111" s="924"/>
      <c r="CV111" s="924"/>
      <c r="CW111" s="924"/>
      <c r="CX111" s="924"/>
      <c r="CY111" s="924"/>
      <c r="CZ111" s="924"/>
      <c r="DA111" s="924"/>
      <c r="DB111" s="924"/>
      <c r="DC111" s="925"/>
    </row>
    <row r="112" spans="1:107" s="70" customFormat="1" ht="21" customHeight="1">
      <c r="A112" s="792">
        <v>2</v>
      </c>
      <c r="B112" s="793"/>
      <c r="C112" s="794"/>
      <c r="D112" s="527">
        <f t="shared" si="29"/>
        <v>10</v>
      </c>
      <c r="E112" s="527"/>
      <c r="F112" s="527"/>
      <c r="G112" s="528">
        <f t="shared" si="30"/>
        <v>2</v>
      </c>
      <c r="H112" s="529"/>
      <c r="I112" s="530"/>
      <c r="J112" s="619" t="str">
        <f aca="true" t="shared" si="54" ref="J112:J126">IF(J66="","",J66)</f>
        <v>コーヒー焙煎機</v>
      </c>
      <c r="K112" s="527"/>
      <c r="L112" s="527"/>
      <c r="M112" s="527">
        <f t="shared" si="31"/>
      </c>
      <c r="N112" s="527"/>
      <c r="O112" s="527"/>
      <c r="P112" s="527">
        <f t="shared" si="32"/>
      </c>
      <c r="Q112" s="527"/>
      <c r="R112" s="527"/>
      <c r="S112" s="527">
        <f t="shared" si="33"/>
      </c>
      <c r="T112" s="527"/>
      <c r="U112" s="527"/>
      <c r="V112" s="527">
        <f t="shared" si="34"/>
      </c>
      <c r="W112" s="527"/>
      <c r="X112" s="527"/>
      <c r="Y112" s="527">
        <f t="shared" si="35"/>
      </c>
      <c r="Z112" s="527"/>
      <c r="AA112" s="527"/>
      <c r="AB112" s="527">
        <f t="shared" si="36"/>
      </c>
      <c r="AC112" s="527"/>
      <c r="AD112" s="527"/>
      <c r="AE112" s="527">
        <f t="shared" si="37"/>
      </c>
      <c r="AF112" s="527"/>
      <c r="AG112" s="527"/>
      <c r="AH112" s="527">
        <f t="shared" si="38"/>
      </c>
      <c r="AI112" s="527"/>
      <c r="AJ112" s="527"/>
      <c r="AK112" s="527">
        <f t="shared" si="39"/>
      </c>
      <c r="AL112" s="527"/>
      <c r="AM112" s="527"/>
      <c r="AN112" s="620">
        <f aca="true" t="shared" si="55" ref="AN112:AO126">IF(AN66="","",AN66)</f>
      </c>
      <c r="AO112" s="926">
        <f t="shared" si="55"/>
        <v>1</v>
      </c>
      <c r="AP112" s="927"/>
      <c r="AQ112" s="927">
        <f t="shared" si="40"/>
      </c>
      <c r="AR112" s="927"/>
      <c r="AS112" s="927"/>
      <c r="AT112" s="927">
        <f t="shared" si="41"/>
      </c>
      <c r="AU112" s="927"/>
      <c r="AV112" s="928"/>
      <c r="AW112" s="531" t="str">
        <f t="shared" si="42"/>
        <v>台</v>
      </c>
      <c r="AX112" s="532"/>
      <c r="AY112" s="532"/>
      <c r="AZ112" s="532">
        <f t="shared" si="43"/>
      </c>
      <c r="BA112" s="532"/>
      <c r="BB112" s="533"/>
      <c r="BC112" s="929">
        <f t="shared" si="44"/>
        <v>90000</v>
      </c>
      <c r="BD112" s="930"/>
      <c r="BE112" s="930"/>
      <c r="BF112" s="930">
        <f t="shared" si="45"/>
      </c>
      <c r="BG112" s="930"/>
      <c r="BH112" s="930"/>
      <c r="BI112" s="930">
        <f t="shared" si="46"/>
      </c>
      <c r="BJ112" s="930"/>
      <c r="BK112" s="931"/>
      <c r="BL112" s="932">
        <f t="shared" si="47"/>
        <v>90000</v>
      </c>
      <c r="BM112" s="933"/>
      <c r="BN112" s="933"/>
      <c r="BO112" s="933">
        <f t="shared" si="48"/>
      </c>
      <c r="BP112" s="933"/>
      <c r="BQ112" s="933"/>
      <c r="BR112" s="933">
        <f t="shared" si="49"/>
      </c>
      <c r="BS112" s="933"/>
      <c r="BT112" s="933"/>
      <c r="BU112" s="933">
        <f t="shared" si="50"/>
      </c>
      <c r="BV112" s="933"/>
      <c r="BW112" s="933"/>
      <c r="BX112" s="933">
        <f t="shared" si="51"/>
      </c>
      <c r="BY112" s="933"/>
      <c r="BZ112" s="933"/>
      <c r="CA112" s="933">
        <f t="shared" si="52"/>
      </c>
      <c r="CB112" s="933"/>
      <c r="CC112" s="933"/>
      <c r="CD112" s="933">
        <f t="shared" si="53"/>
      </c>
      <c r="CE112" s="933"/>
      <c r="CF112" s="933"/>
      <c r="CG112" s="53"/>
      <c r="CH112" s="810" t="s">
        <v>33</v>
      </c>
      <c r="CI112" s="811"/>
      <c r="CJ112" s="812"/>
      <c r="CK112" s="813" t="s">
        <v>34</v>
      </c>
      <c r="CL112" s="811"/>
      <c r="CM112" s="812"/>
      <c r="CN112" s="813" t="s">
        <v>35</v>
      </c>
      <c r="CO112" s="814"/>
      <c r="CP112" s="815"/>
      <c r="CQ112" s="816" t="s">
        <v>36</v>
      </c>
      <c r="CR112" s="814"/>
      <c r="CS112" s="815"/>
      <c r="CT112" s="934">
        <f>IF(CT66="","",CT66)</f>
      </c>
      <c r="CU112" s="494"/>
      <c r="CV112" s="494"/>
      <c r="CW112" s="494"/>
      <c r="CX112" s="494"/>
      <c r="CY112" s="494"/>
      <c r="CZ112" s="494"/>
      <c r="DA112" s="494"/>
      <c r="DB112" s="494"/>
      <c r="DC112" s="935"/>
    </row>
    <row r="113" spans="1:107" s="70" customFormat="1" ht="21" customHeight="1">
      <c r="A113" s="681">
        <v>3</v>
      </c>
      <c r="B113" s="682"/>
      <c r="C113" s="654"/>
      <c r="D113" s="542">
        <f t="shared" si="29"/>
        <v>10</v>
      </c>
      <c r="E113" s="542"/>
      <c r="F113" s="542"/>
      <c r="G113" s="543">
        <f t="shared" si="30"/>
        <v>14</v>
      </c>
      <c r="H113" s="544"/>
      <c r="I113" s="545"/>
      <c r="J113" s="619" t="str">
        <f t="shared" si="54"/>
        <v>コーヒー豆</v>
      </c>
      <c r="K113" s="527"/>
      <c r="L113" s="527"/>
      <c r="M113" s="527">
        <f t="shared" si="31"/>
      </c>
      <c r="N113" s="527"/>
      <c r="O113" s="527"/>
      <c r="P113" s="527">
        <f t="shared" si="32"/>
      </c>
      <c r="Q113" s="527"/>
      <c r="R113" s="527"/>
      <c r="S113" s="527">
        <f t="shared" si="33"/>
      </c>
      <c r="T113" s="527"/>
      <c r="U113" s="527"/>
      <c r="V113" s="527">
        <f t="shared" si="34"/>
      </c>
      <c r="W113" s="527"/>
      <c r="X113" s="527"/>
      <c r="Y113" s="527">
        <f t="shared" si="35"/>
      </c>
      <c r="Z113" s="527"/>
      <c r="AA113" s="527"/>
      <c r="AB113" s="527">
        <f t="shared" si="36"/>
      </c>
      <c r="AC113" s="527"/>
      <c r="AD113" s="527"/>
      <c r="AE113" s="527">
        <f t="shared" si="37"/>
      </c>
      <c r="AF113" s="527"/>
      <c r="AG113" s="527"/>
      <c r="AH113" s="527">
        <f t="shared" si="38"/>
      </c>
      <c r="AI113" s="527"/>
      <c r="AJ113" s="527"/>
      <c r="AK113" s="527">
        <f t="shared" si="39"/>
      </c>
      <c r="AL113" s="527"/>
      <c r="AM113" s="527"/>
      <c r="AN113" s="620">
        <f t="shared" si="55"/>
      </c>
      <c r="AO113" s="926">
        <f t="shared" si="55"/>
        <v>15.5</v>
      </c>
      <c r="AP113" s="927"/>
      <c r="AQ113" s="927">
        <f t="shared" si="40"/>
      </c>
      <c r="AR113" s="927"/>
      <c r="AS113" s="927"/>
      <c r="AT113" s="927">
        <f t="shared" si="41"/>
      </c>
      <c r="AU113" s="927"/>
      <c r="AV113" s="928"/>
      <c r="AW113" s="531" t="str">
        <f t="shared" si="42"/>
        <v>袋</v>
      </c>
      <c r="AX113" s="532"/>
      <c r="AY113" s="532"/>
      <c r="AZ113" s="532">
        <f t="shared" si="43"/>
      </c>
      <c r="BA113" s="532"/>
      <c r="BB113" s="533"/>
      <c r="BC113" s="929">
        <f t="shared" si="44"/>
        <v>1000</v>
      </c>
      <c r="BD113" s="930"/>
      <c r="BE113" s="930"/>
      <c r="BF113" s="930">
        <f t="shared" si="45"/>
      </c>
      <c r="BG113" s="930"/>
      <c r="BH113" s="930"/>
      <c r="BI113" s="930">
        <f t="shared" si="46"/>
      </c>
      <c r="BJ113" s="930"/>
      <c r="BK113" s="931"/>
      <c r="BL113" s="932">
        <f t="shared" si="47"/>
        <v>15500</v>
      </c>
      <c r="BM113" s="933"/>
      <c r="BN113" s="933"/>
      <c r="BO113" s="933">
        <f t="shared" si="48"/>
      </c>
      <c r="BP113" s="933"/>
      <c r="BQ113" s="933"/>
      <c r="BR113" s="933">
        <f t="shared" si="49"/>
      </c>
      <c r="BS113" s="933"/>
      <c r="BT113" s="933"/>
      <c r="BU113" s="933">
        <f t="shared" si="50"/>
      </c>
      <c r="BV113" s="933"/>
      <c r="BW113" s="933"/>
      <c r="BX113" s="933">
        <f t="shared" si="51"/>
      </c>
      <c r="BY113" s="933"/>
      <c r="BZ113" s="933"/>
      <c r="CA113" s="933">
        <f t="shared" si="52"/>
      </c>
      <c r="CB113" s="933"/>
      <c r="CC113" s="933"/>
      <c r="CD113" s="933">
        <f t="shared" si="53"/>
      </c>
      <c r="CE113" s="933"/>
      <c r="CF113" s="933"/>
      <c r="CG113" s="53"/>
      <c r="CH113" s="715" t="s">
        <v>33</v>
      </c>
      <c r="CI113" s="716"/>
      <c r="CJ113" s="824"/>
      <c r="CK113" s="825" t="s">
        <v>34</v>
      </c>
      <c r="CL113" s="716"/>
      <c r="CM113" s="824"/>
      <c r="CN113" s="825" t="s">
        <v>35</v>
      </c>
      <c r="CO113" s="826"/>
      <c r="CP113" s="827"/>
      <c r="CQ113" s="828" t="s">
        <v>36</v>
      </c>
      <c r="CR113" s="826"/>
      <c r="CS113" s="827"/>
      <c r="CT113" s="934" t="str">
        <f aca="true" t="shared" si="56" ref="CT113:CT126">IF(CT67="","",CT67)</f>
        <v>※</v>
      </c>
      <c r="CU113" s="494"/>
      <c r="CV113" s="494"/>
      <c r="CW113" s="494"/>
      <c r="CX113" s="494"/>
      <c r="CY113" s="494"/>
      <c r="CZ113" s="494"/>
      <c r="DA113" s="494"/>
      <c r="DB113" s="494"/>
      <c r="DC113" s="935"/>
    </row>
    <row r="114" spans="1:107" s="70" customFormat="1" ht="21" customHeight="1">
      <c r="A114" s="792">
        <v>4</v>
      </c>
      <c r="B114" s="793"/>
      <c r="C114" s="794"/>
      <c r="D114" s="527">
        <f t="shared" si="29"/>
        <v>10</v>
      </c>
      <c r="E114" s="527"/>
      <c r="F114" s="527"/>
      <c r="G114" s="528">
        <f t="shared" si="30"/>
        <v>16</v>
      </c>
      <c r="H114" s="529"/>
      <c r="I114" s="530"/>
      <c r="J114" s="619" t="str">
        <f t="shared" si="54"/>
        <v>お中元　ハム詰め合わせ</v>
      </c>
      <c r="K114" s="527"/>
      <c r="L114" s="527"/>
      <c r="M114" s="527">
        <f t="shared" si="31"/>
      </c>
      <c r="N114" s="527"/>
      <c r="O114" s="527"/>
      <c r="P114" s="527">
        <f t="shared" si="32"/>
      </c>
      <c r="Q114" s="527"/>
      <c r="R114" s="527"/>
      <c r="S114" s="527">
        <f t="shared" si="33"/>
      </c>
      <c r="T114" s="527"/>
      <c r="U114" s="527"/>
      <c r="V114" s="527">
        <f t="shared" si="34"/>
      </c>
      <c r="W114" s="527"/>
      <c r="X114" s="527"/>
      <c r="Y114" s="527">
        <f t="shared" si="35"/>
      </c>
      <c r="Z114" s="527"/>
      <c r="AA114" s="527"/>
      <c r="AB114" s="527">
        <f t="shared" si="36"/>
      </c>
      <c r="AC114" s="527"/>
      <c r="AD114" s="527"/>
      <c r="AE114" s="527">
        <f t="shared" si="37"/>
      </c>
      <c r="AF114" s="527"/>
      <c r="AG114" s="527"/>
      <c r="AH114" s="527">
        <f t="shared" si="38"/>
      </c>
      <c r="AI114" s="527"/>
      <c r="AJ114" s="527"/>
      <c r="AK114" s="527">
        <f t="shared" si="39"/>
      </c>
      <c r="AL114" s="527"/>
      <c r="AM114" s="527"/>
      <c r="AN114" s="620">
        <f t="shared" si="55"/>
      </c>
      <c r="AO114" s="926">
        <f t="shared" si="55"/>
        <v>1</v>
      </c>
      <c r="AP114" s="927"/>
      <c r="AQ114" s="927">
        <f t="shared" si="40"/>
      </c>
      <c r="AR114" s="927"/>
      <c r="AS114" s="927"/>
      <c r="AT114" s="927">
        <f t="shared" si="41"/>
      </c>
      <c r="AU114" s="927"/>
      <c r="AV114" s="928"/>
      <c r="AW114" s="531" t="str">
        <f t="shared" si="42"/>
        <v>箱</v>
      </c>
      <c r="AX114" s="532"/>
      <c r="AY114" s="532"/>
      <c r="AZ114" s="532">
        <f t="shared" si="43"/>
      </c>
      <c r="BA114" s="532"/>
      <c r="BB114" s="533"/>
      <c r="BC114" s="929">
        <f t="shared" si="44"/>
        <v>4000</v>
      </c>
      <c r="BD114" s="930"/>
      <c r="BE114" s="930"/>
      <c r="BF114" s="930">
        <f t="shared" si="45"/>
      </c>
      <c r="BG114" s="930"/>
      <c r="BH114" s="930"/>
      <c r="BI114" s="930">
        <f t="shared" si="46"/>
      </c>
      <c r="BJ114" s="930"/>
      <c r="BK114" s="931"/>
      <c r="BL114" s="932">
        <f t="shared" si="47"/>
        <v>4000</v>
      </c>
      <c r="BM114" s="933"/>
      <c r="BN114" s="933"/>
      <c r="BO114" s="933">
        <f t="shared" si="48"/>
      </c>
      <c r="BP114" s="933"/>
      <c r="BQ114" s="933"/>
      <c r="BR114" s="933">
        <f t="shared" si="49"/>
      </c>
      <c r="BS114" s="933"/>
      <c r="BT114" s="933"/>
      <c r="BU114" s="933">
        <f t="shared" si="50"/>
      </c>
      <c r="BV114" s="933"/>
      <c r="BW114" s="933"/>
      <c r="BX114" s="933">
        <f t="shared" si="51"/>
      </c>
      <c r="BY114" s="933"/>
      <c r="BZ114" s="933"/>
      <c r="CA114" s="933">
        <f t="shared" si="52"/>
      </c>
      <c r="CB114" s="933"/>
      <c r="CC114" s="933"/>
      <c r="CD114" s="933">
        <f t="shared" si="53"/>
      </c>
      <c r="CE114" s="933"/>
      <c r="CF114" s="933"/>
      <c r="CG114" s="53"/>
      <c r="CH114" s="810" t="s">
        <v>33</v>
      </c>
      <c r="CI114" s="811"/>
      <c r="CJ114" s="812"/>
      <c r="CK114" s="813" t="s">
        <v>34</v>
      </c>
      <c r="CL114" s="811"/>
      <c r="CM114" s="812"/>
      <c r="CN114" s="813" t="s">
        <v>35</v>
      </c>
      <c r="CO114" s="814"/>
      <c r="CP114" s="815"/>
      <c r="CQ114" s="816" t="s">
        <v>36</v>
      </c>
      <c r="CR114" s="814"/>
      <c r="CS114" s="815"/>
      <c r="CT114" s="934" t="str">
        <f t="shared" si="56"/>
        <v>※</v>
      </c>
      <c r="CU114" s="494"/>
      <c r="CV114" s="494"/>
      <c r="CW114" s="494"/>
      <c r="CX114" s="494"/>
      <c r="CY114" s="494"/>
      <c r="CZ114" s="494"/>
      <c r="DA114" s="494"/>
      <c r="DB114" s="494"/>
      <c r="DC114" s="935"/>
    </row>
    <row r="115" spans="1:107" s="70" customFormat="1" ht="21" customHeight="1">
      <c r="A115" s="681">
        <v>5</v>
      </c>
      <c r="B115" s="682"/>
      <c r="C115" s="654"/>
      <c r="D115" s="542">
        <f t="shared" si="29"/>
      </c>
      <c r="E115" s="542"/>
      <c r="F115" s="542"/>
      <c r="G115" s="543">
        <f t="shared" si="30"/>
        <v>16</v>
      </c>
      <c r="H115" s="544"/>
      <c r="I115" s="545"/>
      <c r="J115" s="619" t="str">
        <f t="shared" si="54"/>
        <v>お中元　酒詰め合わせ</v>
      </c>
      <c r="K115" s="527"/>
      <c r="L115" s="527"/>
      <c r="M115" s="527">
        <f t="shared" si="31"/>
      </c>
      <c r="N115" s="527"/>
      <c r="O115" s="527"/>
      <c r="P115" s="527">
        <f t="shared" si="32"/>
      </c>
      <c r="Q115" s="527"/>
      <c r="R115" s="527"/>
      <c r="S115" s="527">
        <f t="shared" si="33"/>
      </c>
      <c r="T115" s="527"/>
      <c r="U115" s="527"/>
      <c r="V115" s="527">
        <f t="shared" si="34"/>
      </c>
      <c r="W115" s="527"/>
      <c r="X115" s="527"/>
      <c r="Y115" s="527">
        <f t="shared" si="35"/>
      </c>
      <c r="Z115" s="527"/>
      <c r="AA115" s="527"/>
      <c r="AB115" s="527">
        <f t="shared" si="36"/>
      </c>
      <c r="AC115" s="527"/>
      <c r="AD115" s="527"/>
      <c r="AE115" s="527">
        <f t="shared" si="37"/>
      </c>
      <c r="AF115" s="527"/>
      <c r="AG115" s="527"/>
      <c r="AH115" s="527">
        <f t="shared" si="38"/>
      </c>
      <c r="AI115" s="527"/>
      <c r="AJ115" s="527"/>
      <c r="AK115" s="527">
        <f t="shared" si="39"/>
      </c>
      <c r="AL115" s="527"/>
      <c r="AM115" s="527"/>
      <c r="AN115" s="620">
        <f t="shared" si="55"/>
      </c>
      <c r="AO115" s="926">
        <f t="shared" si="55"/>
        <v>1</v>
      </c>
      <c r="AP115" s="927"/>
      <c r="AQ115" s="927">
        <f t="shared" si="40"/>
      </c>
      <c r="AR115" s="927"/>
      <c r="AS115" s="927"/>
      <c r="AT115" s="927">
        <f t="shared" si="41"/>
      </c>
      <c r="AU115" s="927"/>
      <c r="AV115" s="928"/>
      <c r="AW115" s="531" t="str">
        <f t="shared" si="42"/>
        <v>箱</v>
      </c>
      <c r="AX115" s="532"/>
      <c r="AY115" s="532"/>
      <c r="AZ115" s="532">
        <f t="shared" si="43"/>
      </c>
      <c r="BA115" s="532"/>
      <c r="BB115" s="533"/>
      <c r="BC115" s="929">
        <f t="shared" si="44"/>
        <v>10000</v>
      </c>
      <c r="BD115" s="930"/>
      <c r="BE115" s="930"/>
      <c r="BF115" s="930">
        <f t="shared" si="45"/>
      </c>
      <c r="BG115" s="930"/>
      <c r="BH115" s="930"/>
      <c r="BI115" s="930">
        <f t="shared" si="46"/>
      </c>
      <c r="BJ115" s="930"/>
      <c r="BK115" s="931"/>
      <c r="BL115" s="932">
        <f t="shared" si="47"/>
        <v>10000</v>
      </c>
      <c r="BM115" s="933"/>
      <c r="BN115" s="933"/>
      <c r="BO115" s="933">
        <f t="shared" si="48"/>
      </c>
      <c r="BP115" s="933"/>
      <c r="BQ115" s="933"/>
      <c r="BR115" s="933">
        <f t="shared" si="49"/>
      </c>
      <c r="BS115" s="933"/>
      <c r="BT115" s="933"/>
      <c r="BU115" s="933">
        <f t="shared" si="50"/>
      </c>
      <c r="BV115" s="933"/>
      <c r="BW115" s="933"/>
      <c r="BX115" s="933">
        <f t="shared" si="51"/>
      </c>
      <c r="BY115" s="933"/>
      <c r="BZ115" s="933"/>
      <c r="CA115" s="933">
        <f t="shared" si="52"/>
      </c>
      <c r="CB115" s="933"/>
      <c r="CC115" s="933"/>
      <c r="CD115" s="933">
        <f t="shared" si="53"/>
      </c>
      <c r="CE115" s="933"/>
      <c r="CF115" s="933"/>
      <c r="CG115" s="53"/>
      <c r="CH115" s="715" t="s">
        <v>33</v>
      </c>
      <c r="CI115" s="716"/>
      <c r="CJ115" s="824"/>
      <c r="CK115" s="825" t="s">
        <v>34</v>
      </c>
      <c r="CL115" s="716"/>
      <c r="CM115" s="824"/>
      <c r="CN115" s="825" t="s">
        <v>35</v>
      </c>
      <c r="CO115" s="826"/>
      <c r="CP115" s="827"/>
      <c r="CQ115" s="828" t="s">
        <v>36</v>
      </c>
      <c r="CR115" s="826"/>
      <c r="CS115" s="827"/>
      <c r="CT115" s="934">
        <f>IF(CT69="","",CT69)</f>
      </c>
      <c r="CU115" s="494"/>
      <c r="CV115" s="494"/>
      <c r="CW115" s="494"/>
      <c r="CX115" s="494"/>
      <c r="CY115" s="494"/>
      <c r="CZ115" s="494"/>
      <c r="DA115" s="494"/>
      <c r="DB115" s="494"/>
      <c r="DC115" s="935"/>
    </row>
    <row r="116" spans="1:107" s="70" customFormat="1" ht="21" customHeight="1">
      <c r="A116" s="792">
        <v>6</v>
      </c>
      <c r="B116" s="793"/>
      <c r="C116" s="794"/>
      <c r="D116" s="527">
        <f t="shared" si="29"/>
        <v>10</v>
      </c>
      <c r="E116" s="527"/>
      <c r="F116" s="527"/>
      <c r="G116" s="528">
        <f t="shared" si="30"/>
        <v>25</v>
      </c>
      <c r="H116" s="529"/>
      <c r="I116" s="530"/>
      <c r="J116" s="619" t="str">
        <f t="shared" si="54"/>
        <v>軽油</v>
      </c>
      <c r="K116" s="527"/>
      <c r="L116" s="527"/>
      <c r="M116" s="527">
        <f t="shared" si="31"/>
      </c>
      <c r="N116" s="527"/>
      <c r="O116" s="527"/>
      <c r="P116" s="527">
        <f t="shared" si="32"/>
      </c>
      <c r="Q116" s="527"/>
      <c r="R116" s="527"/>
      <c r="S116" s="527">
        <f t="shared" si="33"/>
      </c>
      <c r="T116" s="527"/>
      <c r="U116" s="527"/>
      <c r="V116" s="527">
        <f t="shared" si="34"/>
      </c>
      <c r="W116" s="527"/>
      <c r="X116" s="527"/>
      <c r="Y116" s="527">
        <f t="shared" si="35"/>
      </c>
      <c r="Z116" s="527"/>
      <c r="AA116" s="527"/>
      <c r="AB116" s="527">
        <f t="shared" si="36"/>
      </c>
      <c r="AC116" s="527"/>
      <c r="AD116" s="527"/>
      <c r="AE116" s="527">
        <f t="shared" si="37"/>
      </c>
      <c r="AF116" s="527"/>
      <c r="AG116" s="527"/>
      <c r="AH116" s="527">
        <f t="shared" si="38"/>
      </c>
      <c r="AI116" s="527"/>
      <c r="AJ116" s="527"/>
      <c r="AK116" s="527">
        <f t="shared" si="39"/>
      </c>
      <c r="AL116" s="527"/>
      <c r="AM116" s="527"/>
      <c r="AN116" s="620">
        <f t="shared" si="55"/>
      </c>
      <c r="AO116" s="926">
        <f t="shared" si="55"/>
        <v>100</v>
      </c>
      <c r="AP116" s="927"/>
      <c r="AQ116" s="927">
        <f t="shared" si="40"/>
      </c>
      <c r="AR116" s="927"/>
      <c r="AS116" s="927"/>
      <c r="AT116" s="927">
        <f t="shared" si="41"/>
      </c>
      <c r="AU116" s="927"/>
      <c r="AV116" s="928"/>
      <c r="AW116" s="531" t="str">
        <f t="shared" si="42"/>
        <v>ℓ</v>
      </c>
      <c r="AX116" s="532"/>
      <c r="AY116" s="532"/>
      <c r="AZ116" s="532">
        <f t="shared" si="43"/>
      </c>
      <c r="BA116" s="532"/>
      <c r="BB116" s="533"/>
      <c r="BC116" s="929">
        <f t="shared" si="44"/>
        <v>67.9</v>
      </c>
      <c r="BD116" s="930"/>
      <c r="BE116" s="930"/>
      <c r="BF116" s="930">
        <f t="shared" si="45"/>
      </c>
      <c r="BG116" s="930"/>
      <c r="BH116" s="930"/>
      <c r="BI116" s="930">
        <f t="shared" si="46"/>
      </c>
      <c r="BJ116" s="930"/>
      <c r="BK116" s="931"/>
      <c r="BL116" s="932">
        <f t="shared" si="47"/>
        <v>6790</v>
      </c>
      <c r="BM116" s="933"/>
      <c r="BN116" s="933"/>
      <c r="BO116" s="933">
        <f t="shared" si="48"/>
      </c>
      <c r="BP116" s="933"/>
      <c r="BQ116" s="933"/>
      <c r="BR116" s="933">
        <f t="shared" si="49"/>
      </c>
      <c r="BS116" s="933"/>
      <c r="BT116" s="933"/>
      <c r="BU116" s="933">
        <f t="shared" si="50"/>
      </c>
      <c r="BV116" s="933"/>
      <c r="BW116" s="933"/>
      <c r="BX116" s="933">
        <f t="shared" si="51"/>
      </c>
      <c r="BY116" s="933"/>
      <c r="BZ116" s="933"/>
      <c r="CA116" s="933">
        <f t="shared" si="52"/>
      </c>
      <c r="CB116" s="933"/>
      <c r="CC116" s="933"/>
      <c r="CD116" s="933">
        <f t="shared" si="53"/>
      </c>
      <c r="CE116" s="933"/>
      <c r="CF116" s="933"/>
      <c r="CG116" s="53"/>
      <c r="CH116" s="810" t="s">
        <v>33</v>
      </c>
      <c r="CI116" s="811"/>
      <c r="CJ116" s="812"/>
      <c r="CK116" s="813" t="s">
        <v>34</v>
      </c>
      <c r="CL116" s="811"/>
      <c r="CM116" s="812"/>
      <c r="CN116" s="813" t="s">
        <v>35</v>
      </c>
      <c r="CO116" s="814"/>
      <c r="CP116" s="815"/>
      <c r="CQ116" s="816" t="s">
        <v>36</v>
      </c>
      <c r="CR116" s="814"/>
      <c r="CS116" s="815"/>
      <c r="CT116" s="934">
        <f t="shared" si="56"/>
      </c>
      <c r="CU116" s="494"/>
      <c r="CV116" s="494"/>
      <c r="CW116" s="494"/>
      <c r="CX116" s="494"/>
      <c r="CY116" s="494"/>
      <c r="CZ116" s="494"/>
      <c r="DA116" s="494"/>
      <c r="DB116" s="494"/>
      <c r="DC116" s="935"/>
    </row>
    <row r="117" spans="1:107" s="70" customFormat="1" ht="21" customHeight="1">
      <c r="A117" s="681">
        <v>7</v>
      </c>
      <c r="B117" s="682"/>
      <c r="C117" s="654"/>
      <c r="D117" s="542">
        <f t="shared" si="29"/>
      </c>
      <c r="E117" s="542"/>
      <c r="F117" s="542"/>
      <c r="G117" s="543">
        <f t="shared" si="30"/>
        <v>25</v>
      </c>
      <c r="H117" s="544"/>
      <c r="I117" s="545"/>
      <c r="J117" s="619" t="str">
        <f t="shared" si="54"/>
        <v>軽油税</v>
      </c>
      <c r="K117" s="527"/>
      <c r="L117" s="527"/>
      <c r="M117" s="527">
        <f t="shared" si="31"/>
      </c>
      <c r="N117" s="527"/>
      <c r="O117" s="527"/>
      <c r="P117" s="527">
        <f t="shared" si="32"/>
      </c>
      <c r="Q117" s="527"/>
      <c r="R117" s="527"/>
      <c r="S117" s="527">
        <f t="shared" si="33"/>
      </c>
      <c r="T117" s="527"/>
      <c r="U117" s="527"/>
      <c r="V117" s="527">
        <f t="shared" si="34"/>
      </c>
      <c r="W117" s="527"/>
      <c r="X117" s="527"/>
      <c r="Y117" s="527">
        <f t="shared" si="35"/>
      </c>
      <c r="Z117" s="527"/>
      <c r="AA117" s="527"/>
      <c r="AB117" s="527">
        <f t="shared" si="36"/>
      </c>
      <c r="AC117" s="527"/>
      <c r="AD117" s="527"/>
      <c r="AE117" s="527">
        <f t="shared" si="37"/>
      </c>
      <c r="AF117" s="527"/>
      <c r="AG117" s="527"/>
      <c r="AH117" s="527">
        <f t="shared" si="38"/>
      </c>
      <c r="AI117" s="527"/>
      <c r="AJ117" s="527"/>
      <c r="AK117" s="527">
        <f t="shared" si="39"/>
      </c>
      <c r="AL117" s="527"/>
      <c r="AM117" s="527"/>
      <c r="AN117" s="620">
        <f t="shared" si="55"/>
      </c>
      <c r="AO117" s="926">
        <f t="shared" si="55"/>
        <v>100</v>
      </c>
      <c r="AP117" s="927"/>
      <c r="AQ117" s="927">
        <f t="shared" si="40"/>
      </c>
      <c r="AR117" s="927"/>
      <c r="AS117" s="927"/>
      <c r="AT117" s="927">
        <f t="shared" si="41"/>
      </c>
      <c r="AU117" s="927"/>
      <c r="AV117" s="928"/>
      <c r="AW117" s="531" t="str">
        <f t="shared" si="42"/>
        <v>ℓ</v>
      </c>
      <c r="AX117" s="532"/>
      <c r="AY117" s="532"/>
      <c r="AZ117" s="532">
        <f t="shared" si="43"/>
      </c>
      <c r="BA117" s="532"/>
      <c r="BB117" s="533"/>
      <c r="BC117" s="929">
        <f t="shared" si="44"/>
        <v>32.1</v>
      </c>
      <c r="BD117" s="930"/>
      <c r="BE117" s="930"/>
      <c r="BF117" s="930">
        <f t="shared" si="45"/>
      </c>
      <c r="BG117" s="930"/>
      <c r="BH117" s="930"/>
      <c r="BI117" s="930">
        <f t="shared" si="46"/>
      </c>
      <c r="BJ117" s="930"/>
      <c r="BK117" s="931"/>
      <c r="BL117" s="932">
        <f t="shared" si="47"/>
        <v>3210</v>
      </c>
      <c r="BM117" s="933"/>
      <c r="BN117" s="933"/>
      <c r="BO117" s="933">
        <f t="shared" si="48"/>
      </c>
      <c r="BP117" s="933"/>
      <c r="BQ117" s="933"/>
      <c r="BR117" s="933">
        <f t="shared" si="49"/>
      </c>
      <c r="BS117" s="933"/>
      <c r="BT117" s="933"/>
      <c r="BU117" s="933">
        <f t="shared" si="50"/>
      </c>
      <c r="BV117" s="933"/>
      <c r="BW117" s="933"/>
      <c r="BX117" s="933">
        <f t="shared" si="51"/>
      </c>
      <c r="BY117" s="933"/>
      <c r="BZ117" s="933"/>
      <c r="CA117" s="933">
        <f t="shared" si="52"/>
      </c>
      <c r="CB117" s="933"/>
      <c r="CC117" s="933"/>
      <c r="CD117" s="933">
        <f t="shared" si="53"/>
      </c>
      <c r="CE117" s="933"/>
      <c r="CF117" s="933"/>
      <c r="CG117" s="53"/>
      <c r="CH117" s="715" t="s">
        <v>33</v>
      </c>
      <c r="CI117" s="716"/>
      <c r="CJ117" s="824"/>
      <c r="CK117" s="825" t="s">
        <v>34</v>
      </c>
      <c r="CL117" s="716"/>
      <c r="CM117" s="824"/>
      <c r="CN117" s="825" t="s">
        <v>35</v>
      </c>
      <c r="CO117" s="826"/>
      <c r="CP117" s="827"/>
      <c r="CQ117" s="828" t="s">
        <v>36</v>
      </c>
      <c r="CR117" s="826"/>
      <c r="CS117" s="827"/>
      <c r="CT117" s="934" t="str">
        <f t="shared" si="56"/>
        <v>税外</v>
      </c>
      <c r="CU117" s="494"/>
      <c r="CV117" s="494"/>
      <c r="CW117" s="494"/>
      <c r="CX117" s="494"/>
      <c r="CY117" s="494"/>
      <c r="CZ117" s="494"/>
      <c r="DA117" s="494"/>
      <c r="DB117" s="494"/>
      <c r="DC117" s="935"/>
    </row>
    <row r="118" spans="1:107" s="70" customFormat="1" ht="21" customHeight="1">
      <c r="A118" s="792">
        <v>8</v>
      </c>
      <c r="B118" s="793"/>
      <c r="C118" s="794"/>
      <c r="D118" s="527">
        <f t="shared" si="29"/>
      </c>
      <c r="E118" s="527"/>
      <c r="F118" s="527"/>
      <c r="G118" s="528">
        <f t="shared" si="30"/>
      </c>
      <c r="H118" s="529"/>
      <c r="I118" s="530"/>
      <c r="J118" s="619">
        <f t="shared" si="54"/>
      </c>
      <c r="K118" s="527"/>
      <c r="L118" s="527"/>
      <c r="M118" s="527">
        <f t="shared" si="31"/>
      </c>
      <c r="N118" s="527"/>
      <c r="O118" s="527"/>
      <c r="P118" s="527">
        <f t="shared" si="32"/>
      </c>
      <c r="Q118" s="527"/>
      <c r="R118" s="527"/>
      <c r="S118" s="527">
        <f t="shared" si="33"/>
      </c>
      <c r="T118" s="527"/>
      <c r="U118" s="527"/>
      <c r="V118" s="527">
        <f t="shared" si="34"/>
      </c>
      <c r="W118" s="527"/>
      <c r="X118" s="527"/>
      <c r="Y118" s="527">
        <f t="shared" si="35"/>
      </c>
      <c r="Z118" s="527"/>
      <c r="AA118" s="527"/>
      <c r="AB118" s="527">
        <f t="shared" si="36"/>
      </c>
      <c r="AC118" s="527"/>
      <c r="AD118" s="527"/>
      <c r="AE118" s="527">
        <f t="shared" si="37"/>
      </c>
      <c r="AF118" s="527"/>
      <c r="AG118" s="527"/>
      <c r="AH118" s="527">
        <f t="shared" si="38"/>
      </c>
      <c r="AI118" s="527"/>
      <c r="AJ118" s="527"/>
      <c r="AK118" s="527">
        <f t="shared" si="39"/>
      </c>
      <c r="AL118" s="527"/>
      <c r="AM118" s="527"/>
      <c r="AN118" s="620">
        <f t="shared" si="55"/>
      </c>
      <c r="AO118" s="926">
        <f t="shared" si="55"/>
      </c>
      <c r="AP118" s="927"/>
      <c r="AQ118" s="927">
        <f t="shared" si="40"/>
      </c>
      <c r="AR118" s="927"/>
      <c r="AS118" s="927"/>
      <c r="AT118" s="927">
        <f t="shared" si="41"/>
      </c>
      <c r="AU118" s="927"/>
      <c r="AV118" s="928"/>
      <c r="AW118" s="531">
        <f t="shared" si="42"/>
      </c>
      <c r="AX118" s="532"/>
      <c r="AY118" s="532"/>
      <c r="AZ118" s="532">
        <f t="shared" si="43"/>
      </c>
      <c r="BA118" s="532"/>
      <c r="BB118" s="533"/>
      <c r="BC118" s="929">
        <f t="shared" si="44"/>
      </c>
      <c r="BD118" s="930"/>
      <c r="BE118" s="930"/>
      <c r="BF118" s="930">
        <f t="shared" si="45"/>
      </c>
      <c r="BG118" s="930"/>
      <c r="BH118" s="930"/>
      <c r="BI118" s="930">
        <f t="shared" si="46"/>
      </c>
      <c r="BJ118" s="930"/>
      <c r="BK118" s="931"/>
      <c r="BL118" s="932">
        <f t="shared" si="47"/>
      </c>
      <c r="BM118" s="933"/>
      <c r="BN118" s="933"/>
      <c r="BO118" s="933">
        <f t="shared" si="48"/>
      </c>
      <c r="BP118" s="933"/>
      <c r="BQ118" s="933"/>
      <c r="BR118" s="933">
        <f t="shared" si="49"/>
      </c>
      <c r="BS118" s="933"/>
      <c r="BT118" s="933"/>
      <c r="BU118" s="933">
        <f t="shared" si="50"/>
      </c>
      <c r="BV118" s="933"/>
      <c r="BW118" s="933"/>
      <c r="BX118" s="933">
        <f t="shared" si="51"/>
      </c>
      <c r="BY118" s="933"/>
      <c r="BZ118" s="933"/>
      <c r="CA118" s="933">
        <f t="shared" si="52"/>
      </c>
      <c r="CB118" s="933"/>
      <c r="CC118" s="933"/>
      <c r="CD118" s="933">
        <f t="shared" si="53"/>
      </c>
      <c r="CE118" s="933"/>
      <c r="CF118" s="933"/>
      <c r="CG118" s="53"/>
      <c r="CH118" s="810" t="s">
        <v>33</v>
      </c>
      <c r="CI118" s="811"/>
      <c r="CJ118" s="812"/>
      <c r="CK118" s="813" t="s">
        <v>34</v>
      </c>
      <c r="CL118" s="811"/>
      <c r="CM118" s="812"/>
      <c r="CN118" s="813" t="s">
        <v>35</v>
      </c>
      <c r="CO118" s="814"/>
      <c r="CP118" s="815"/>
      <c r="CQ118" s="816" t="s">
        <v>36</v>
      </c>
      <c r="CR118" s="814"/>
      <c r="CS118" s="815"/>
      <c r="CT118" s="934">
        <f t="shared" si="56"/>
      </c>
      <c r="CU118" s="494"/>
      <c r="CV118" s="494"/>
      <c r="CW118" s="494"/>
      <c r="CX118" s="494"/>
      <c r="CY118" s="494"/>
      <c r="CZ118" s="494"/>
      <c r="DA118" s="494"/>
      <c r="DB118" s="494"/>
      <c r="DC118" s="935"/>
    </row>
    <row r="119" spans="1:107" s="70" customFormat="1" ht="21" customHeight="1">
      <c r="A119" s="792">
        <v>9</v>
      </c>
      <c r="B119" s="793"/>
      <c r="C119" s="794"/>
      <c r="D119" s="527">
        <f t="shared" si="29"/>
      </c>
      <c r="E119" s="527"/>
      <c r="F119" s="527"/>
      <c r="G119" s="528">
        <f t="shared" si="30"/>
      </c>
      <c r="H119" s="529"/>
      <c r="I119" s="530"/>
      <c r="J119" s="619">
        <f t="shared" si="54"/>
      </c>
      <c r="K119" s="527"/>
      <c r="L119" s="527"/>
      <c r="M119" s="527">
        <f t="shared" si="31"/>
      </c>
      <c r="N119" s="527"/>
      <c r="O119" s="527"/>
      <c r="P119" s="527">
        <f t="shared" si="32"/>
      </c>
      <c r="Q119" s="527"/>
      <c r="R119" s="527"/>
      <c r="S119" s="527">
        <f t="shared" si="33"/>
      </c>
      <c r="T119" s="527"/>
      <c r="U119" s="527"/>
      <c r="V119" s="527">
        <f t="shared" si="34"/>
      </c>
      <c r="W119" s="527"/>
      <c r="X119" s="527"/>
      <c r="Y119" s="527">
        <f t="shared" si="35"/>
      </c>
      <c r="Z119" s="527"/>
      <c r="AA119" s="527"/>
      <c r="AB119" s="527">
        <f t="shared" si="36"/>
      </c>
      <c r="AC119" s="527"/>
      <c r="AD119" s="527"/>
      <c r="AE119" s="527">
        <f t="shared" si="37"/>
      </c>
      <c r="AF119" s="527"/>
      <c r="AG119" s="527"/>
      <c r="AH119" s="527">
        <f t="shared" si="38"/>
      </c>
      <c r="AI119" s="527"/>
      <c r="AJ119" s="527"/>
      <c r="AK119" s="527">
        <f t="shared" si="39"/>
      </c>
      <c r="AL119" s="527"/>
      <c r="AM119" s="527"/>
      <c r="AN119" s="620">
        <f t="shared" si="55"/>
      </c>
      <c r="AO119" s="926">
        <f t="shared" si="55"/>
      </c>
      <c r="AP119" s="927"/>
      <c r="AQ119" s="927">
        <f t="shared" si="40"/>
      </c>
      <c r="AR119" s="927"/>
      <c r="AS119" s="927"/>
      <c r="AT119" s="927">
        <f t="shared" si="41"/>
      </c>
      <c r="AU119" s="927"/>
      <c r="AV119" s="928"/>
      <c r="AW119" s="531">
        <f t="shared" si="42"/>
      </c>
      <c r="AX119" s="532"/>
      <c r="AY119" s="532"/>
      <c r="AZ119" s="532">
        <f t="shared" si="43"/>
      </c>
      <c r="BA119" s="532"/>
      <c r="BB119" s="533"/>
      <c r="BC119" s="929">
        <f t="shared" si="44"/>
      </c>
      <c r="BD119" s="930"/>
      <c r="BE119" s="930"/>
      <c r="BF119" s="930">
        <f t="shared" si="45"/>
      </c>
      <c r="BG119" s="930"/>
      <c r="BH119" s="930"/>
      <c r="BI119" s="930">
        <f t="shared" si="46"/>
      </c>
      <c r="BJ119" s="930"/>
      <c r="BK119" s="931"/>
      <c r="BL119" s="932">
        <f t="shared" si="47"/>
      </c>
      <c r="BM119" s="933"/>
      <c r="BN119" s="933"/>
      <c r="BO119" s="933">
        <f t="shared" si="48"/>
      </c>
      <c r="BP119" s="933"/>
      <c r="BQ119" s="933"/>
      <c r="BR119" s="933">
        <f t="shared" si="49"/>
      </c>
      <c r="BS119" s="933"/>
      <c r="BT119" s="933"/>
      <c r="BU119" s="933">
        <f t="shared" si="50"/>
      </c>
      <c r="BV119" s="933"/>
      <c r="BW119" s="933"/>
      <c r="BX119" s="933">
        <f t="shared" si="51"/>
      </c>
      <c r="BY119" s="933"/>
      <c r="BZ119" s="933"/>
      <c r="CA119" s="933">
        <f t="shared" si="52"/>
      </c>
      <c r="CB119" s="933"/>
      <c r="CC119" s="933"/>
      <c r="CD119" s="933">
        <f t="shared" si="53"/>
      </c>
      <c r="CE119" s="933"/>
      <c r="CF119" s="933"/>
      <c r="CG119" s="53"/>
      <c r="CH119" s="810" t="s">
        <v>33</v>
      </c>
      <c r="CI119" s="811"/>
      <c r="CJ119" s="812"/>
      <c r="CK119" s="813" t="s">
        <v>34</v>
      </c>
      <c r="CL119" s="811"/>
      <c r="CM119" s="812"/>
      <c r="CN119" s="813" t="s">
        <v>35</v>
      </c>
      <c r="CO119" s="814"/>
      <c r="CP119" s="815"/>
      <c r="CQ119" s="816" t="s">
        <v>36</v>
      </c>
      <c r="CR119" s="814"/>
      <c r="CS119" s="815"/>
      <c r="CT119" s="934">
        <f t="shared" si="56"/>
      </c>
      <c r="CU119" s="494"/>
      <c r="CV119" s="494"/>
      <c r="CW119" s="494"/>
      <c r="CX119" s="494"/>
      <c r="CY119" s="494"/>
      <c r="CZ119" s="494"/>
      <c r="DA119" s="494"/>
      <c r="DB119" s="494"/>
      <c r="DC119" s="935"/>
    </row>
    <row r="120" spans="1:107" s="70" customFormat="1" ht="21" customHeight="1">
      <c r="A120" s="829">
        <v>10</v>
      </c>
      <c r="B120" s="830"/>
      <c r="C120" s="831"/>
      <c r="D120" s="542">
        <f t="shared" si="29"/>
      </c>
      <c r="E120" s="542"/>
      <c r="F120" s="542"/>
      <c r="G120" s="543">
        <f t="shared" si="30"/>
      </c>
      <c r="H120" s="544"/>
      <c r="I120" s="545"/>
      <c r="J120" s="619">
        <f t="shared" si="54"/>
      </c>
      <c r="K120" s="527"/>
      <c r="L120" s="527"/>
      <c r="M120" s="527">
        <f t="shared" si="31"/>
      </c>
      <c r="N120" s="527"/>
      <c r="O120" s="527"/>
      <c r="P120" s="527">
        <f t="shared" si="32"/>
      </c>
      <c r="Q120" s="527"/>
      <c r="R120" s="527"/>
      <c r="S120" s="527">
        <f t="shared" si="33"/>
      </c>
      <c r="T120" s="527"/>
      <c r="U120" s="527"/>
      <c r="V120" s="527">
        <f t="shared" si="34"/>
      </c>
      <c r="W120" s="527"/>
      <c r="X120" s="527"/>
      <c r="Y120" s="527">
        <f t="shared" si="35"/>
      </c>
      <c r="Z120" s="527"/>
      <c r="AA120" s="527"/>
      <c r="AB120" s="527">
        <f t="shared" si="36"/>
      </c>
      <c r="AC120" s="527"/>
      <c r="AD120" s="527"/>
      <c r="AE120" s="527">
        <f t="shared" si="37"/>
      </c>
      <c r="AF120" s="527"/>
      <c r="AG120" s="527"/>
      <c r="AH120" s="527">
        <f t="shared" si="38"/>
      </c>
      <c r="AI120" s="527"/>
      <c r="AJ120" s="527"/>
      <c r="AK120" s="527">
        <f t="shared" si="39"/>
      </c>
      <c r="AL120" s="527"/>
      <c r="AM120" s="527"/>
      <c r="AN120" s="620">
        <f t="shared" si="55"/>
      </c>
      <c r="AO120" s="926">
        <f t="shared" si="55"/>
      </c>
      <c r="AP120" s="927"/>
      <c r="AQ120" s="927">
        <f t="shared" si="40"/>
      </c>
      <c r="AR120" s="927"/>
      <c r="AS120" s="927"/>
      <c r="AT120" s="927">
        <f t="shared" si="41"/>
      </c>
      <c r="AU120" s="927"/>
      <c r="AV120" s="928"/>
      <c r="AW120" s="531">
        <f t="shared" si="42"/>
      </c>
      <c r="AX120" s="532"/>
      <c r="AY120" s="532"/>
      <c r="AZ120" s="532">
        <f t="shared" si="43"/>
      </c>
      <c r="BA120" s="532"/>
      <c r="BB120" s="533"/>
      <c r="BC120" s="929">
        <f t="shared" si="44"/>
      </c>
      <c r="BD120" s="930"/>
      <c r="BE120" s="930"/>
      <c r="BF120" s="930">
        <f t="shared" si="45"/>
      </c>
      <c r="BG120" s="930"/>
      <c r="BH120" s="930"/>
      <c r="BI120" s="930">
        <f t="shared" si="46"/>
      </c>
      <c r="BJ120" s="930"/>
      <c r="BK120" s="931"/>
      <c r="BL120" s="932">
        <f t="shared" si="47"/>
      </c>
      <c r="BM120" s="933"/>
      <c r="BN120" s="933"/>
      <c r="BO120" s="933">
        <f t="shared" si="48"/>
      </c>
      <c r="BP120" s="933"/>
      <c r="BQ120" s="933"/>
      <c r="BR120" s="933">
        <f t="shared" si="49"/>
      </c>
      <c r="BS120" s="933"/>
      <c r="BT120" s="933"/>
      <c r="BU120" s="933">
        <f t="shared" si="50"/>
      </c>
      <c r="BV120" s="933"/>
      <c r="BW120" s="933"/>
      <c r="BX120" s="933">
        <f t="shared" si="51"/>
      </c>
      <c r="BY120" s="933"/>
      <c r="BZ120" s="933"/>
      <c r="CA120" s="933">
        <f t="shared" si="52"/>
      </c>
      <c r="CB120" s="933"/>
      <c r="CC120" s="933"/>
      <c r="CD120" s="933">
        <f t="shared" si="53"/>
      </c>
      <c r="CE120" s="933"/>
      <c r="CF120" s="933"/>
      <c r="CG120" s="53"/>
      <c r="CH120" s="715" t="s">
        <v>33</v>
      </c>
      <c r="CI120" s="716"/>
      <c r="CJ120" s="824"/>
      <c r="CK120" s="825" t="s">
        <v>34</v>
      </c>
      <c r="CL120" s="716"/>
      <c r="CM120" s="824"/>
      <c r="CN120" s="825" t="s">
        <v>35</v>
      </c>
      <c r="CO120" s="826"/>
      <c r="CP120" s="827"/>
      <c r="CQ120" s="828" t="s">
        <v>36</v>
      </c>
      <c r="CR120" s="826"/>
      <c r="CS120" s="827"/>
      <c r="CT120" s="934">
        <f t="shared" si="56"/>
      </c>
      <c r="CU120" s="494"/>
      <c r="CV120" s="494"/>
      <c r="CW120" s="494"/>
      <c r="CX120" s="494"/>
      <c r="CY120" s="494"/>
      <c r="CZ120" s="494"/>
      <c r="DA120" s="494"/>
      <c r="DB120" s="494"/>
      <c r="DC120" s="935"/>
    </row>
    <row r="121" spans="1:107" s="70" customFormat="1" ht="21" customHeight="1">
      <c r="A121" s="832">
        <v>11</v>
      </c>
      <c r="B121" s="833"/>
      <c r="C121" s="834"/>
      <c r="D121" s="527">
        <f t="shared" si="29"/>
      </c>
      <c r="E121" s="527"/>
      <c r="F121" s="527"/>
      <c r="G121" s="528">
        <f t="shared" si="30"/>
      </c>
      <c r="H121" s="529"/>
      <c r="I121" s="530"/>
      <c r="J121" s="619">
        <f>IF(J75="","",J75)</f>
      </c>
      <c r="K121" s="527"/>
      <c r="L121" s="527"/>
      <c r="M121" s="527">
        <f t="shared" si="31"/>
      </c>
      <c r="N121" s="527"/>
      <c r="O121" s="527"/>
      <c r="P121" s="527">
        <f t="shared" si="32"/>
      </c>
      <c r="Q121" s="527"/>
      <c r="R121" s="527"/>
      <c r="S121" s="527">
        <f t="shared" si="33"/>
      </c>
      <c r="T121" s="527"/>
      <c r="U121" s="527"/>
      <c r="V121" s="527">
        <f t="shared" si="34"/>
      </c>
      <c r="W121" s="527"/>
      <c r="X121" s="527"/>
      <c r="Y121" s="527">
        <f t="shared" si="35"/>
      </c>
      <c r="Z121" s="527"/>
      <c r="AA121" s="527"/>
      <c r="AB121" s="527">
        <f t="shared" si="36"/>
      </c>
      <c r="AC121" s="527"/>
      <c r="AD121" s="527"/>
      <c r="AE121" s="527">
        <f t="shared" si="37"/>
      </c>
      <c r="AF121" s="527"/>
      <c r="AG121" s="527"/>
      <c r="AH121" s="527">
        <f t="shared" si="38"/>
      </c>
      <c r="AI121" s="527"/>
      <c r="AJ121" s="527"/>
      <c r="AK121" s="527">
        <f t="shared" si="39"/>
      </c>
      <c r="AL121" s="527"/>
      <c r="AM121" s="527"/>
      <c r="AN121" s="620">
        <f t="shared" si="55"/>
      </c>
      <c r="AO121" s="926">
        <f t="shared" si="55"/>
      </c>
      <c r="AP121" s="927"/>
      <c r="AQ121" s="927">
        <f t="shared" si="40"/>
      </c>
      <c r="AR121" s="927"/>
      <c r="AS121" s="927"/>
      <c r="AT121" s="927">
        <f t="shared" si="41"/>
      </c>
      <c r="AU121" s="927"/>
      <c r="AV121" s="928"/>
      <c r="AW121" s="531">
        <f t="shared" si="42"/>
      </c>
      <c r="AX121" s="532"/>
      <c r="AY121" s="532"/>
      <c r="AZ121" s="532">
        <f t="shared" si="43"/>
      </c>
      <c r="BA121" s="532"/>
      <c r="BB121" s="533"/>
      <c r="BC121" s="929">
        <f t="shared" si="44"/>
      </c>
      <c r="BD121" s="930"/>
      <c r="BE121" s="930"/>
      <c r="BF121" s="930">
        <f t="shared" si="45"/>
      </c>
      <c r="BG121" s="930"/>
      <c r="BH121" s="930"/>
      <c r="BI121" s="930">
        <f t="shared" si="46"/>
      </c>
      <c r="BJ121" s="930"/>
      <c r="BK121" s="931"/>
      <c r="BL121" s="932">
        <f t="shared" si="47"/>
      </c>
      <c r="BM121" s="933"/>
      <c r="BN121" s="933"/>
      <c r="BO121" s="933">
        <f t="shared" si="48"/>
      </c>
      <c r="BP121" s="933"/>
      <c r="BQ121" s="933"/>
      <c r="BR121" s="933">
        <f t="shared" si="49"/>
      </c>
      <c r="BS121" s="933"/>
      <c r="BT121" s="933"/>
      <c r="BU121" s="933">
        <f t="shared" si="50"/>
      </c>
      <c r="BV121" s="933"/>
      <c r="BW121" s="933"/>
      <c r="BX121" s="933">
        <f t="shared" si="51"/>
      </c>
      <c r="BY121" s="933"/>
      <c r="BZ121" s="933"/>
      <c r="CA121" s="933">
        <f t="shared" si="52"/>
      </c>
      <c r="CB121" s="933"/>
      <c r="CC121" s="933"/>
      <c r="CD121" s="933">
        <f t="shared" si="53"/>
      </c>
      <c r="CE121" s="933"/>
      <c r="CF121" s="933"/>
      <c r="CG121" s="53"/>
      <c r="CH121" s="810" t="s">
        <v>33</v>
      </c>
      <c r="CI121" s="811"/>
      <c r="CJ121" s="812"/>
      <c r="CK121" s="813" t="s">
        <v>34</v>
      </c>
      <c r="CL121" s="811"/>
      <c r="CM121" s="812"/>
      <c r="CN121" s="813" t="s">
        <v>35</v>
      </c>
      <c r="CO121" s="814"/>
      <c r="CP121" s="815"/>
      <c r="CQ121" s="816" t="s">
        <v>36</v>
      </c>
      <c r="CR121" s="814"/>
      <c r="CS121" s="815"/>
      <c r="CT121" s="934">
        <f t="shared" si="56"/>
      </c>
      <c r="CU121" s="494"/>
      <c r="CV121" s="494"/>
      <c r="CW121" s="494"/>
      <c r="CX121" s="494"/>
      <c r="CY121" s="494"/>
      <c r="CZ121" s="494"/>
      <c r="DA121" s="494"/>
      <c r="DB121" s="494"/>
      <c r="DC121" s="935"/>
    </row>
    <row r="122" spans="1:107" s="70" customFormat="1" ht="21" customHeight="1">
      <c r="A122" s="832">
        <v>12</v>
      </c>
      <c r="B122" s="833"/>
      <c r="C122" s="834"/>
      <c r="D122" s="527">
        <f t="shared" si="29"/>
      </c>
      <c r="E122" s="527"/>
      <c r="F122" s="527"/>
      <c r="G122" s="528">
        <f t="shared" si="30"/>
      </c>
      <c r="H122" s="529"/>
      <c r="I122" s="530"/>
      <c r="J122" s="619">
        <f t="shared" si="54"/>
      </c>
      <c r="K122" s="527"/>
      <c r="L122" s="527"/>
      <c r="M122" s="527">
        <f t="shared" si="31"/>
      </c>
      <c r="N122" s="527"/>
      <c r="O122" s="527"/>
      <c r="P122" s="527">
        <f t="shared" si="32"/>
      </c>
      <c r="Q122" s="527"/>
      <c r="R122" s="527"/>
      <c r="S122" s="527">
        <f t="shared" si="33"/>
      </c>
      <c r="T122" s="527"/>
      <c r="U122" s="527"/>
      <c r="V122" s="527">
        <f t="shared" si="34"/>
      </c>
      <c r="W122" s="527"/>
      <c r="X122" s="527"/>
      <c r="Y122" s="527">
        <f t="shared" si="35"/>
      </c>
      <c r="Z122" s="527"/>
      <c r="AA122" s="527"/>
      <c r="AB122" s="527">
        <f t="shared" si="36"/>
      </c>
      <c r="AC122" s="527"/>
      <c r="AD122" s="527"/>
      <c r="AE122" s="527">
        <f t="shared" si="37"/>
      </c>
      <c r="AF122" s="527"/>
      <c r="AG122" s="527"/>
      <c r="AH122" s="527">
        <f t="shared" si="38"/>
      </c>
      <c r="AI122" s="527"/>
      <c r="AJ122" s="527"/>
      <c r="AK122" s="527">
        <f t="shared" si="39"/>
      </c>
      <c r="AL122" s="527"/>
      <c r="AM122" s="527"/>
      <c r="AN122" s="620">
        <f t="shared" si="55"/>
      </c>
      <c r="AO122" s="926">
        <f t="shared" si="55"/>
      </c>
      <c r="AP122" s="927"/>
      <c r="AQ122" s="927">
        <f t="shared" si="40"/>
      </c>
      <c r="AR122" s="927"/>
      <c r="AS122" s="927"/>
      <c r="AT122" s="927">
        <f t="shared" si="41"/>
      </c>
      <c r="AU122" s="927"/>
      <c r="AV122" s="928"/>
      <c r="AW122" s="531">
        <f t="shared" si="42"/>
      </c>
      <c r="AX122" s="532"/>
      <c r="AY122" s="532"/>
      <c r="AZ122" s="532">
        <f t="shared" si="43"/>
      </c>
      <c r="BA122" s="532"/>
      <c r="BB122" s="533"/>
      <c r="BC122" s="929">
        <f t="shared" si="44"/>
      </c>
      <c r="BD122" s="930"/>
      <c r="BE122" s="930"/>
      <c r="BF122" s="930">
        <f t="shared" si="45"/>
      </c>
      <c r="BG122" s="930"/>
      <c r="BH122" s="930"/>
      <c r="BI122" s="930">
        <f t="shared" si="46"/>
      </c>
      <c r="BJ122" s="930"/>
      <c r="BK122" s="931"/>
      <c r="BL122" s="932">
        <f t="shared" si="47"/>
      </c>
      <c r="BM122" s="933"/>
      <c r="BN122" s="933"/>
      <c r="BO122" s="933">
        <f t="shared" si="48"/>
      </c>
      <c r="BP122" s="933"/>
      <c r="BQ122" s="933"/>
      <c r="BR122" s="933">
        <f t="shared" si="49"/>
      </c>
      <c r="BS122" s="933"/>
      <c r="BT122" s="933"/>
      <c r="BU122" s="933">
        <f t="shared" si="50"/>
      </c>
      <c r="BV122" s="933"/>
      <c r="BW122" s="933"/>
      <c r="BX122" s="933">
        <f t="shared" si="51"/>
      </c>
      <c r="BY122" s="933"/>
      <c r="BZ122" s="933"/>
      <c r="CA122" s="933">
        <f t="shared" si="52"/>
      </c>
      <c r="CB122" s="933"/>
      <c r="CC122" s="933"/>
      <c r="CD122" s="933">
        <f t="shared" si="53"/>
      </c>
      <c r="CE122" s="933"/>
      <c r="CF122" s="933"/>
      <c r="CG122" s="53"/>
      <c r="CH122" s="810" t="s">
        <v>33</v>
      </c>
      <c r="CI122" s="811"/>
      <c r="CJ122" s="812"/>
      <c r="CK122" s="813" t="s">
        <v>34</v>
      </c>
      <c r="CL122" s="811"/>
      <c r="CM122" s="812"/>
      <c r="CN122" s="813" t="s">
        <v>35</v>
      </c>
      <c r="CO122" s="814"/>
      <c r="CP122" s="815"/>
      <c r="CQ122" s="816" t="s">
        <v>36</v>
      </c>
      <c r="CR122" s="814"/>
      <c r="CS122" s="815"/>
      <c r="CT122" s="934">
        <f t="shared" si="56"/>
      </c>
      <c r="CU122" s="494"/>
      <c r="CV122" s="494"/>
      <c r="CW122" s="494"/>
      <c r="CX122" s="494"/>
      <c r="CY122" s="494"/>
      <c r="CZ122" s="494"/>
      <c r="DA122" s="494"/>
      <c r="DB122" s="494"/>
      <c r="DC122" s="935"/>
    </row>
    <row r="123" spans="1:107" s="70" customFormat="1" ht="21" customHeight="1">
      <c r="A123" s="829">
        <v>13</v>
      </c>
      <c r="B123" s="830"/>
      <c r="C123" s="831"/>
      <c r="D123" s="542">
        <f t="shared" si="29"/>
      </c>
      <c r="E123" s="542"/>
      <c r="F123" s="542"/>
      <c r="G123" s="543">
        <f t="shared" si="30"/>
      </c>
      <c r="H123" s="544"/>
      <c r="I123" s="545"/>
      <c r="J123" s="619">
        <f t="shared" si="54"/>
      </c>
      <c r="K123" s="527"/>
      <c r="L123" s="527"/>
      <c r="M123" s="527">
        <f t="shared" si="31"/>
      </c>
      <c r="N123" s="527"/>
      <c r="O123" s="527"/>
      <c r="P123" s="527">
        <f t="shared" si="32"/>
      </c>
      <c r="Q123" s="527"/>
      <c r="R123" s="527"/>
      <c r="S123" s="527">
        <f t="shared" si="33"/>
      </c>
      <c r="T123" s="527"/>
      <c r="U123" s="527"/>
      <c r="V123" s="527">
        <f t="shared" si="34"/>
      </c>
      <c r="W123" s="527"/>
      <c r="X123" s="527"/>
      <c r="Y123" s="527">
        <f t="shared" si="35"/>
      </c>
      <c r="Z123" s="527"/>
      <c r="AA123" s="527"/>
      <c r="AB123" s="527">
        <f t="shared" si="36"/>
      </c>
      <c r="AC123" s="527"/>
      <c r="AD123" s="527"/>
      <c r="AE123" s="527">
        <f t="shared" si="37"/>
      </c>
      <c r="AF123" s="527"/>
      <c r="AG123" s="527"/>
      <c r="AH123" s="527">
        <f t="shared" si="38"/>
      </c>
      <c r="AI123" s="527"/>
      <c r="AJ123" s="527"/>
      <c r="AK123" s="527">
        <f t="shared" si="39"/>
      </c>
      <c r="AL123" s="527"/>
      <c r="AM123" s="527"/>
      <c r="AN123" s="620">
        <f t="shared" si="55"/>
      </c>
      <c r="AO123" s="926">
        <f t="shared" si="55"/>
      </c>
      <c r="AP123" s="927"/>
      <c r="AQ123" s="927">
        <f t="shared" si="40"/>
      </c>
      <c r="AR123" s="927"/>
      <c r="AS123" s="927"/>
      <c r="AT123" s="927">
        <f t="shared" si="41"/>
      </c>
      <c r="AU123" s="927"/>
      <c r="AV123" s="928"/>
      <c r="AW123" s="531">
        <f t="shared" si="42"/>
      </c>
      <c r="AX123" s="532"/>
      <c r="AY123" s="532"/>
      <c r="AZ123" s="532">
        <f t="shared" si="43"/>
      </c>
      <c r="BA123" s="532"/>
      <c r="BB123" s="533"/>
      <c r="BC123" s="929">
        <f t="shared" si="44"/>
      </c>
      <c r="BD123" s="930"/>
      <c r="BE123" s="930"/>
      <c r="BF123" s="930">
        <f t="shared" si="45"/>
      </c>
      <c r="BG123" s="930"/>
      <c r="BH123" s="930"/>
      <c r="BI123" s="930">
        <f t="shared" si="46"/>
      </c>
      <c r="BJ123" s="930"/>
      <c r="BK123" s="931"/>
      <c r="BL123" s="932">
        <f t="shared" si="47"/>
      </c>
      <c r="BM123" s="933"/>
      <c r="BN123" s="933"/>
      <c r="BO123" s="933">
        <f t="shared" si="48"/>
      </c>
      <c r="BP123" s="933"/>
      <c r="BQ123" s="933"/>
      <c r="BR123" s="933">
        <f t="shared" si="49"/>
      </c>
      <c r="BS123" s="933"/>
      <c r="BT123" s="933"/>
      <c r="BU123" s="933">
        <f t="shared" si="50"/>
      </c>
      <c r="BV123" s="933"/>
      <c r="BW123" s="933"/>
      <c r="BX123" s="933">
        <f t="shared" si="51"/>
      </c>
      <c r="BY123" s="933"/>
      <c r="BZ123" s="933"/>
      <c r="CA123" s="933">
        <f t="shared" si="52"/>
      </c>
      <c r="CB123" s="933"/>
      <c r="CC123" s="933"/>
      <c r="CD123" s="933">
        <f t="shared" si="53"/>
      </c>
      <c r="CE123" s="933"/>
      <c r="CF123" s="933"/>
      <c r="CG123" s="53"/>
      <c r="CH123" s="715" t="s">
        <v>33</v>
      </c>
      <c r="CI123" s="716"/>
      <c r="CJ123" s="824"/>
      <c r="CK123" s="825" t="s">
        <v>34</v>
      </c>
      <c r="CL123" s="716"/>
      <c r="CM123" s="824"/>
      <c r="CN123" s="825" t="s">
        <v>35</v>
      </c>
      <c r="CO123" s="826"/>
      <c r="CP123" s="827"/>
      <c r="CQ123" s="828" t="s">
        <v>36</v>
      </c>
      <c r="CR123" s="826"/>
      <c r="CS123" s="827"/>
      <c r="CT123" s="934">
        <f t="shared" si="56"/>
      </c>
      <c r="CU123" s="494"/>
      <c r="CV123" s="494"/>
      <c r="CW123" s="494"/>
      <c r="CX123" s="494"/>
      <c r="CY123" s="494"/>
      <c r="CZ123" s="494"/>
      <c r="DA123" s="494"/>
      <c r="DB123" s="494"/>
      <c r="DC123" s="935"/>
    </row>
    <row r="124" spans="1:107" s="70" customFormat="1" ht="21" customHeight="1">
      <c r="A124" s="832">
        <v>14</v>
      </c>
      <c r="B124" s="833"/>
      <c r="C124" s="834"/>
      <c r="D124" s="527">
        <f t="shared" si="29"/>
      </c>
      <c r="E124" s="527"/>
      <c r="F124" s="527"/>
      <c r="G124" s="528">
        <f t="shared" si="30"/>
      </c>
      <c r="H124" s="529"/>
      <c r="I124" s="530"/>
      <c r="J124" s="619">
        <f t="shared" si="54"/>
      </c>
      <c r="K124" s="527"/>
      <c r="L124" s="527"/>
      <c r="M124" s="527">
        <f t="shared" si="31"/>
      </c>
      <c r="N124" s="527"/>
      <c r="O124" s="527"/>
      <c r="P124" s="527">
        <f t="shared" si="32"/>
      </c>
      <c r="Q124" s="527"/>
      <c r="R124" s="527"/>
      <c r="S124" s="527">
        <f t="shared" si="33"/>
      </c>
      <c r="T124" s="527"/>
      <c r="U124" s="527"/>
      <c r="V124" s="527">
        <f t="shared" si="34"/>
      </c>
      <c r="W124" s="527"/>
      <c r="X124" s="527"/>
      <c r="Y124" s="527">
        <f t="shared" si="35"/>
      </c>
      <c r="Z124" s="527"/>
      <c r="AA124" s="527"/>
      <c r="AB124" s="527">
        <f t="shared" si="36"/>
      </c>
      <c r="AC124" s="527"/>
      <c r="AD124" s="527"/>
      <c r="AE124" s="527">
        <f t="shared" si="37"/>
      </c>
      <c r="AF124" s="527"/>
      <c r="AG124" s="527"/>
      <c r="AH124" s="527">
        <f t="shared" si="38"/>
      </c>
      <c r="AI124" s="527"/>
      <c r="AJ124" s="527"/>
      <c r="AK124" s="527">
        <f t="shared" si="39"/>
      </c>
      <c r="AL124" s="527"/>
      <c r="AM124" s="527"/>
      <c r="AN124" s="620">
        <f>IF(AN78="","",AN78)</f>
      </c>
      <c r="AO124" s="926">
        <f t="shared" si="55"/>
      </c>
      <c r="AP124" s="927"/>
      <c r="AQ124" s="927">
        <f t="shared" si="40"/>
      </c>
      <c r="AR124" s="927"/>
      <c r="AS124" s="927"/>
      <c r="AT124" s="927">
        <f t="shared" si="41"/>
      </c>
      <c r="AU124" s="927"/>
      <c r="AV124" s="928"/>
      <c r="AW124" s="531">
        <f t="shared" si="42"/>
      </c>
      <c r="AX124" s="532"/>
      <c r="AY124" s="532"/>
      <c r="AZ124" s="532">
        <f t="shared" si="43"/>
      </c>
      <c r="BA124" s="532"/>
      <c r="BB124" s="533"/>
      <c r="BC124" s="929">
        <f t="shared" si="44"/>
      </c>
      <c r="BD124" s="930"/>
      <c r="BE124" s="930"/>
      <c r="BF124" s="930">
        <f t="shared" si="45"/>
      </c>
      <c r="BG124" s="930"/>
      <c r="BH124" s="930"/>
      <c r="BI124" s="930">
        <f t="shared" si="46"/>
      </c>
      <c r="BJ124" s="930"/>
      <c r="BK124" s="931"/>
      <c r="BL124" s="932">
        <f t="shared" si="47"/>
      </c>
      <c r="BM124" s="933"/>
      <c r="BN124" s="933"/>
      <c r="BO124" s="933">
        <f t="shared" si="48"/>
      </c>
      <c r="BP124" s="933"/>
      <c r="BQ124" s="933"/>
      <c r="BR124" s="933">
        <f t="shared" si="49"/>
      </c>
      <c r="BS124" s="933"/>
      <c r="BT124" s="933"/>
      <c r="BU124" s="933">
        <f t="shared" si="50"/>
      </c>
      <c r="BV124" s="933"/>
      <c r="BW124" s="933"/>
      <c r="BX124" s="933">
        <f t="shared" si="51"/>
      </c>
      <c r="BY124" s="933"/>
      <c r="BZ124" s="933"/>
      <c r="CA124" s="933">
        <f t="shared" si="52"/>
      </c>
      <c r="CB124" s="933"/>
      <c r="CC124" s="933"/>
      <c r="CD124" s="933">
        <f t="shared" si="53"/>
      </c>
      <c r="CE124" s="933"/>
      <c r="CF124" s="933"/>
      <c r="CG124" s="53"/>
      <c r="CH124" s="810" t="s">
        <v>33</v>
      </c>
      <c r="CI124" s="811"/>
      <c r="CJ124" s="812"/>
      <c r="CK124" s="813" t="s">
        <v>34</v>
      </c>
      <c r="CL124" s="811"/>
      <c r="CM124" s="812"/>
      <c r="CN124" s="813" t="s">
        <v>35</v>
      </c>
      <c r="CO124" s="814"/>
      <c r="CP124" s="815"/>
      <c r="CQ124" s="816" t="s">
        <v>36</v>
      </c>
      <c r="CR124" s="814"/>
      <c r="CS124" s="815"/>
      <c r="CT124" s="934">
        <f t="shared" si="56"/>
      </c>
      <c r="CU124" s="494"/>
      <c r="CV124" s="494"/>
      <c r="CW124" s="494"/>
      <c r="CX124" s="494"/>
      <c r="CY124" s="494"/>
      <c r="CZ124" s="494"/>
      <c r="DA124" s="494"/>
      <c r="DB124" s="494"/>
      <c r="DC124" s="935"/>
    </row>
    <row r="125" spans="1:107" s="70" customFormat="1" ht="21" customHeight="1">
      <c r="A125" s="832">
        <v>15</v>
      </c>
      <c r="B125" s="833"/>
      <c r="C125" s="834"/>
      <c r="D125" s="527">
        <f t="shared" si="29"/>
      </c>
      <c r="E125" s="527"/>
      <c r="F125" s="527"/>
      <c r="G125" s="528">
        <f t="shared" si="30"/>
      </c>
      <c r="H125" s="529"/>
      <c r="I125" s="530"/>
      <c r="J125" s="619">
        <f t="shared" si="54"/>
      </c>
      <c r="K125" s="527"/>
      <c r="L125" s="527"/>
      <c r="M125" s="527">
        <f t="shared" si="31"/>
      </c>
      <c r="N125" s="527"/>
      <c r="O125" s="527"/>
      <c r="P125" s="527">
        <f t="shared" si="32"/>
      </c>
      <c r="Q125" s="527"/>
      <c r="R125" s="527"/>
      <c r="S125" s="527">
        <f t="shared" si="33"/>
      </c>
      <c r="T125" s="527"/>
      <c r="U125" s="527"/>
      <c r="V125" s="527">
        <f t="shared" si="34"/>
      </c>
      <c r="W125" s="527"/>
      <c r="X125" s="527"/>
      <c r="Y125" s="527">
        <f t="shared" si="35"/>
      </c>
      <c r="Z125" s="527"/>
      <c r="AA125" s="527"/>
      <c r="AB125" s="527">
        <f t="shared" si="36"/>
      </c>
      <c r="AC125" s="527"/>
      <c r="AD125" s="527"/>
      <c r="AE125" s="527">
        <f t="shared" si="37"/>
      </c>
      <c r="AF125" s="527"/>
      <c r="AG125" s="527"/>
      <c r="AH125" s="527">
        <f t="shared" si="38"/>
      </c>
      <c r="AI125" s="527"/>
      <c r="AJ125" s="527"/>
      <c r="AK125" s="527">
        <f t="shared" si="39"/>
      </c>
      <c r="AL125" s="527"/>
      <c r="AM125" s="527"/>
      <c r="AN125" s="620">
        <f>IF(AN79="","",AN79)</f>
      </c>
      <c r="AO125" s="926">
        <f t="shared" si="55"/>
      </c>
      <c r="AP125" s="927"/>
      <c r="AQ125" s="927">
        <f t="shared" si="40"/>
      </c>
      <c r="AR125" s="927"/>
      <c r="AS125" s="927"/>
      <c r="AT125" s="927">
        <f t="shared" si="41"/>
      </c>
      <c r="AU125" s="927"/>
      <c r="AV125" s="928"/>
      <c r="AW125" s="531">
        <f t="shared" si="42"/>
      </c>
      <c r="AX125" s="532"/>
      <c r="AY125" s="532"/>
      <c r="AZ125" s="532">
        <f t="shared" si="43"/>
      </c>
      <c r="BA125" s="532"/>
      <c r="BB125" s="533"/>
      <c r="BC125" s="929">
        <f t="shared" si="44"/>
      </c>
      <c r="BD125" s="930"/>
      <c r="BE125" s="930"/>
      <c r="BF125" s="930">
        <f t="shared" si="45"/>
      </c>
      <c r="BG125" s="930"/>
      <c r="BH125" s="930"/>
      <c r="BI125" s="930">
        <f t="shared" si="46"/>
      </c>
      <c r="BJ125" s="930"/>
      <c r="BK125" s="931"/>
      <c r="BL125" s="932">
        <f t="shared" si="47"/>
      </c>
      <c r="BM125" s="933"/>
      <c r="BN125" s="933"/>
      <c r="BO125" s="933">
        <f t="shared" si="48"/>
      </c>
      <c r="BP125" s="933"/>
      <c r="BQ125" s="933"/>
      <c r="BR125" s="933">
        <f t="shared" si="49"/>
      </c>
      <c r="BS125" s="933"/>
      <c r="BT125" s="933"/>
      <c r="BU125" s="933">
        <f t="shared" si="50"/>
      </c>
      <c r="BV125" s="933"/>
      <c r="BW125" s="933"/>
      <c r="BX125" s="933">
        <f t="shared" si="51"/>
      </c>
      <c r="BY125" s="933"/>
      <c r="BZ125" s="933"/>
      <c r="CA125" s="933">
        <f t="shared" si="52"/>
      </c>
      <c r="CB125" s="933"/>
      <c r="CC125" s="933"/>
      <c r="CD125" s="933">
        <f t="shared" si="53"/>
      </c>
      <c r="CE125" s="933"/>
      <c r="CF125" s="933"/>
      <c r="CG125" s="53"/>
      <c r="CH125" s="810" t="s">
        <v>33</v>
      </c>
      <c r="CI125" s="811"/>
      <c r="CJ125" s="812"/>
      <c r="CK125" s="813" t="s">
        <v>34</v>
      </c>
      <c r="CL125" s="811"/>
      <c r="CM125" s="812"/>
      <c r="CN125" s="813" t="s">
        <v>35</v>
      </c>
      <c r="CO125" s="814"/>
      <c r="CP125" s="815"/>
      <c r="CQ125" s="816" t="s">
        <v>36</v>
      </c>
      <c r="CR125" s="814"/>
      <c r="CS125" s="815"/>
      <c r="CT125" s="934">
        <f t="shared" si="56"/>
      </c>
      <c r="CU125" s="494"/>
      <c r="CV125" s="494"/>
      <c r="CW125" s="494"/>
      <c r="CX125" s="494"/>
      <c r="CY125" s="494"/>
      <c r="CZ125" s="494"/>
      <c r="DA125" s="494"/>
      <c r="DB125" s="494"/>
      <c r="DC125" s="935"/>
    </row>
    <row r="126" spans="1:107" s="70" customFormat="1" ht="21" customHeight="1" thickBot="1">
      <c r="A126" s="941">
        <v>16</v>
      </c>
      <c r="B126" s="488"/>
      <c r="C126" s="942"/>
      <c r="D126" s="549">
        <f t="shared" si="29"/>
      </c>
      <c r="E126" s="549"/>
      <c r="F126" s="549"/>
      <c r="G126" s="550">
        <f t="shared" si="30"/>
      </c>
      <c r="H126" s="551"/>
      <c r="I126" s="552"/>
      <c r="J126" s="553">
        <f t="shared" si="54"/>
      </c>
      <c r="K126" s="549"/>
      <c r="L126" s="549"/>
      <c r="M126" s="549">
        <f t="shared" si="31"/>
      </c>
      <c r="N126" s="549"/>
      <c r="O126" s="549"/>
      <c r="P126" s="549">
        <f t="shared" si="32"/>
      </c>
      <c r="Q126" s="549"/>
      <c r="R126" s="549"/>
      <c r="S126" s="549">
        <f t="shared" si="33"/>
      </c>
      <c r="T126" s="549"/>
      <c r="U126" s="549"/>
      <c r="V126" s="549">
        <f t="shared" si="34"/>
      </c>
      <c r="W126" s="549"/>
      <c r="X126" s="549"/>
      <c r="Y126" s="549">
        <f t="shared" si="35"/>
      </c>
      <c r="Z126" s="549"/>
      <c r="AA126" s="549"/>
      <c r="AB126" s="549">
        <f t="shared" si="36"/>
      </c>
      <c r="AC126" s="549"/>
      <c r="AD126" s="549"/>
      <c r="AE126" s="549">
        <f t="shared" si="37"/>
      </c>
      <c r="AF126" s="549"/>
      <c r="AG126" s="549"/>
      <c r="AH126" s="549">
        <f t="shared" si="38"/>
      </c>
      <c r="AI126" s="549"/>
      <c r="AJ126" s="549"/>
      <c r="AK126" s="549">
        <f t="shared" si="39"/>
      </c>
      <c r="AL126" s="549"/>
      <c r="AM126" s="549"/>
      <c r="AN126" s="621">
        <f t="shared" si="55"/>
      </c>
      <c r="AO126" s="943">
        <f t="shared" si="55"/>
      </c>
      <c r="AP126" s="944"/>
      <c r="AQ126" s="944">
        <f t="shared" si="40"/>
      </c>
      <c r="AR126" s="944"/>
      <c r="AS126" s="944"/>
      <c r="AT126" s="944">
        <f t="shared" si="41"/>
      </c>
      <c r="AU126" s="944"/>
      <c r="AV126" s="945"/>
      <c r="AW126" s="557">
        <f t="shared" si="42"/>
      </c>
      <c r="AX126" s="558"/>
      <c r="AY126" s="558"/>
      <c r="AZ126" s="558">
        <f t="shared" si="43"/>
      </c>
      <c r="BA126" s="558"/>
      <c r="BB126" s="559"/>
      <c r="BC126" s="966">
        <f t="shared" si="44"/>
      </c>
      <c r="BD126" s="967"/>
      <c r="BE126" s="967"/>
      <c r="BF126" s="967">
        <f t="shared" si="45"/>
      </c>
      <c r="BG126" s="967"/>
      <c r="BH126" s="967"/>
      <c r="BI126" s="967">
        <f t="shared" si="46"/>
      </c>
      <c r="BJ126" s="967"/>
      <c r="BK126" s="968"/>
      <c r="BL126" s="936">
        <f t="shared" si="47"/>
      </c>
      <c r="BM126" s="937"/>
      <c r="BN126" s="937"/>
      <c r="BO126" s="937">
        <f t="shared" si="48"/>
      </c>
      <c r="BP126" s="937"/>
      <c r="BQ126" s="937"/>
      <c r="BR126" s="937">
        <f t="shared" si="49"/>
      </c>
      <c r="BS126" s="937"/>
      <c r="BT126" s="937"/>
      <c r="BU126" s="937">
        <f t="shared" si="50"/>
      </c>
      <c r="BV126" s="937"/>
      <c r="BW126" s="937"/>
      <c r="BX126" s="937">
        <f t="shared" si="51"/>
      </c>
      <c r="BY126" s="937"/>
      <c r="BZ126" s="937"/>
      <c r="CA126" s="937">
        <f t="shared" si="52"/>
      </c>
      <c r="CB126" s="937"/>
      <c r="CC126" s="937"/>
      <c r="CD126" s="937">
        <f t="shared" si="53"/>
      </c>
      <c r="CE126" s="937"/>
      <c r="CF126" s="937"/>
      <c r="CG126" s="54"/>
      <c r="CH126" s="724" t="s">
        <v>33</v>
      </c>
      <c r="CI126" s="725"/>
      <c r="CJ126" s="855"/>
      <c r="CK126" s="856" t="s">
        <v>34</v>
      </c>
      <c r="CL126" s="725"/>
      <c r="CM126" s="855"/>
      <c r="CN126" s="856" t="s">
        <v>35</v>
      </c>
      <c r="CO126" s="857"/>
      <c r="CP126" s="858"/>
      <c r="CQ126" s="859" t="s">
        <v>36</v>
      </c>
      <c r="CR126" s="857"/>
      <c r="CS126" s="858"/>
      <c r="CT126" s="999">
        <f t="shared" si="56"/>
      </c>
      <c r="CU126" s="495"/>
      <c r="CV126" s="495"/>
      <c r="CW126" s="495"/>
      <c r="CX126" s="495"/>
      <c r="CY126" s="495"/>
      <c r="CZ126" s="495"/>
      <c r="DA126" s="495"/>
      <c r="DB126" s="495"/>
      <c r="DC126" s="1000"/>
    </row>
    <row r="127" spans="1:107" s="70" customFormat="1" ht="21" customHeight="1" thickTop="1">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5"/>
      <c r="AO127" s="1023" t="s">
        <v>77</v>
      </c>
      <c r="AP127" s="1024"/>
      <c r="AQ127" s="1024"/>
      <c r="AR127" s="1024"/>
      <c r="AS127" s="1024"/>
      <c r="AT127" s="1024"/>
      <c r="AU127" s="1024"/>
      <c r="AV127" s="1024"/>
      <c r="AW127" s="1024"/>
      <c r="AX127" s="1024"/>
      <c r="AY127" s="1024"/>
      <c r="AZ127" s="1024"/>
      <c r="BA127" s="1024"/>
      <c r="BB127" s="1024"/>
      <c r="BC127" s="1024"/>
      <c r="BD127" s="1024"/>
      <c r="BE127" s="1024"/>
      <c r="BF127" s="1024"/>
      <c r="BG127" s="1024"/>
      <c r="BH127" s="1024"/>
      <c r="BI127" s="1024"/>
      <c r="BJ127" s="1024"/>
      <c r="BK127" s="1025"/>
      <c r="BL127" s="1001">
        <f>IF(BL81="","",BL81)</f>
        <v>140000</v>
      </c>
      <c r="BM127" s="1002"/>
      <c r="BN127" s="1002"/>
      <c r="BO127" s="1002">
        <f t="shared" si="48"/>
      </c>
      <c r="BP127" s="1002"/>
      <c r="BQ127" s="1002"/>
      <c r="BR127" s="1002">
        <f t="shared" si="49"/>
      </c>
      <c r="BS127" s="1002"/>
      <c r="BT127" s="1002"/>
      <c r="BU127" s="1002">
        <f t="shared" si="50"/>
      </c>
      <c r="BV127" s="1002"/>
      <c r="BW127" s="1002"/>
      <c r="BX127" s="1002">
        <f t="shared" si="51"/>
      </c>
      <c r="BY127" s="1002"/>
      <c r="BZ127" s="1002"/>
      <c r="CA127" s="1002">
        <f t="shared" si="52"/>
      </c>
      <c r="CB127" s="1002"/>
      <c r="CC127" s="1002"/>
      <c r="CD127" s="1002">
        <f t="shared" si="53"/>
      </c>
      <c r="CE127" s="1002"/>
      <c r="CF127" s="1002"/>
      <c r="CG127" s="142"/>
      <c r="CH127" s="1003" t="s">
        <v>40</v>
      </c>
      <c r="CI127" s="1004"/>
      <c r="CJ127" s="1004"/>
      <c r="CK127" s="1004"/>
      <c r="CL127" s="1004"/>
      <c r="CM127" s="1004"/>
      <c r="CN127" s="1004"/>
      <c r="CO127" s="1004"/>
      <c r="CP127" s="1005"/>
      <c r="CQ127" s="1006">
        <f>IF(CQ81="","",CQ81)</f>
        <v>13079</v>
      </c>
      <c r="CR127" s="1006"/>
      <c r="CS127" s="1006"/>
      <c r="CT127" s="1006"/>
      <c r="CU127" s="1006"/>
      <c r="CV127" s="1006"/>
      <c r="CW127" s="1006"/>
      <c r="CX127" s="1006"/>
      <c r="CY127" s="1006"/>
      <c r="CZ127" s="1006"/>
      <c r="DA127" s="1006"/>
      <c r="DB127" s="1006"/>
      <c r="DC127" s="1007"/>
    </row>
    <row r="128" spans="1:109" s="70" customFormat="1" ht="17.25" customHeight="1">
      <c r="A128" s="68"/>
      <c r="B128" s="71"/>
      <c r="C128" s="71"/>
      <c r="D128" s="71"/>
      <c r="E128" s="71"/>
      <c r="F128" s="71"/>
      <c r="G128" s="71"/>
      <c r="H128" s="71"/>
      <c r="I128" s="71"/>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67"/>
      <c r="AO128" s="681" t="s">
        <v>81</v>
      </c>
      <c r="AP128" s="682"/>
      <c r="AQ128" s="682"/>
      <c r="AR128" s="682"/>
      <c r="AS128" s="682"/>
      <c r="AT128" s="682"/>
      <c r="AU128" s="682"/>
      <c r="AV128" s="682"/>
      <c r="AW128" s="682"/>
      <c r="AX128" s="682"/>
      <c r="AY128" s="682"/>
      <c r="AZ128" s="682"/>
      <c r="BA128" s="682"/>
      <c r="BB128" s="682"/>
      <c r="BC128" s="682"/>
      <c r="BD128" s="682"/>
      <c r="BE128" s="682"/>
      <c r="BF128" s="682"/>
      <c r="BG128" s="682"/>
      <c r="BH128" s="682"/>
      <c r="BI128" s="682"/>
      <c r="BJ128" s="682"/>
      <c r="BK128" s="654"/>
      <c r="BL128" s="1008">
        <f>IF(BL82="","",BL82)</f>
        <v>106790</v>
      </c>
      <c r="BM128" s="1009"/>
      <c r="BN128" s="1009"/>
      <c r="BO128" s="1009">
        <f t="shared" si="48"/>
      </c>
      <c r="BP128" s="1009"/>
      <c r="BQ128" s="1009"/>
      <c r="BR128" s="1009">
        <f t="shared" si="49"/>
      </c>
      <c r="BS128" s="1009"/>
      <c r="BT128" s="1009"/>
      <c r="BU128" s="1009">
        <f t="shared" si="50"/>
      </c>
      <c r="BV128" s="1009"/>
      <c r="BW128" s="1009"/>
      <c r="BX128" s="1009">
        <f t="shared" si="51"/>
      </c>
      <c r="BY128" s="1009"/>
      <c r="BZ128" s="1009"/>
      <c r="CA128" s="1009">
        <f t="shared" si="52"/>
      </c>
      <c r="CB128" s="1009"/>
      <c r="CC128" s="1009"/>
      <c r="CD128" s="1009">
        <f t="shared" si="53"/>
      </c>
      <c r="CE128" s="1009"/>
      <c r="CF128" s="1009"/>
      <c r="CG128" s="183"/>
      <c r="CH128" s="1010" t="s">
        <v>40</v>
      </c>
      <c r="CI128" s="1011"/>
      <c r="CJ128" s="1011"/>
      <c r="CK128" s="1011"/>
      <c r="CL128" s="1011"/>
      <c r="CM128" s="1011"/>
      <c r="CN128" s="1011"/>
      <c r="CO128" s="1011"/>
      <c r="CP128" s="1012"/>
      <c r="CQ128" s="1013">
        <f>IF(CQ82="","",CQ82)</f>
        <v>10679</v>
      </c>
      <c r="CR128" s="1013"/>
      <c r="CS128" s="1013"/>
      <c r="CT128" s="1013"/>
      <c r="CU128" s="1013"/>
      <c r="CV128" s="1013"/>
      <c r="CW128" s="1013"/>
      <c r="CX128" s="1013"/>
      <c r="CY128" s="1013"/>
      <c r="CZ128" s="1013"/>
      <c r="DA128" s="1013"/>
      <c r="DB128" s="1013"/>
      <c r="DC128" s="1014"/>
      <c r="DD128" s="72"/>
      <c r="DE128" s="72"/>
    </row>
    <row r="129" spans="1:256" ht="17.25" customHeight="1">
      <c r="A129" s="111"/>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70"/>
      <c r="AO129" s="884" t="s">
        <v>80</v>
      </c>
      <c r="AP129" s="885"/>
      <c r="AQ129" s="885"/>
      <c r="AR129" s="885"/>
      <c r="AS129" s="885"/>
      <c r="AT129" s="885"/>
      <c r="AU129" s="885"/>
      <c r="AV129" s="885"/>
      <c r="AW129" s="885"/>
      <c r="AX129" s="885"/>
      <c r="AY129" s="885"/>
      <c r="AZ129" s="885"/>
      <c r="BA129" s="885"/>
      <c r="BB129" s="885"/>
      <c r="BC129" s="885"/>
      <c r="BD129" s="885"/>
      <c r="BE129" s="885"/>
      <c r="BF129" s="885"/>
      <c r="BG129" s="885"/>
      <c r="BH129" s="885"/>
      <c r="BI129" s="885"/>
      <c r="BJ129" s="885"/>
      <c r="BK129" s="886"/>
      <c r="BL129" s="969">
        <f>IF(BL83="","",BL83)</f>
        <v>30000</v>
      </c>
      <c r="BM129" s="970"/>
      <c r="BN129" s="970"/>
      <c r="BO129" s="970">
        <f t="shared" si="48"/>
      </c>
      <c r="BP129" s="970"/>
      <c r="BQ129" s="970"/>
      <c r="BR129" s="970">
        <f t="shared" si="49"/>
      </c>
      <c r="BS129" s="970"/>
      <c r="BT129" s="970"/>
      <c r="BU129" s="970">
        <f t="shared" si="50"/>
      </c>
      <c r="BV129" s="970"/>
      <c r="BW129" s="970"/>
      <c r="BX129" s="970">
        <f t="shared" si="51"/>
      </c>
      <c r="BY129" s="970"/>
      <c r="BZ129" s="970"/>
      <c r="CA129" s="970">
        <f t="shared" si="52"/>
      </c>
      <c r="CB129" s="970"/>
      <c r="CC129" s="970"/>
      <c r="CD129" s="970">
        <f t="shared" si="53"/>
      </c>
      <c r="CE129" s="970"/>
      <c r="CF129" s="970"/>
      <c r="CG129" s="184"/>
      <c r="CH129" s="971" t="s">
        <v>40</v>
      </c>
      <c r="CI129" s="972"/>
      <c r="CJ129" s="972"/>
      <c r="CK129" s="972"/>
      <c r="CL129" s="972"/>
      <c r="CM129" s="972"/>
      <c r="CN129" s="972"/>
      <c r="CO129" s="972"/>
      <c r="CP129" s="973"/>
      <c r="CQ129" s="974">
        <f>IF(CQ83="","",CQ83)</f>
        <v>2400</v>
      </c>
      <c r="CR129" s="974"/>
      <c r="CS129" s="974"/>
      <c r="CT129" s="974"/>
      <c r="CU129" s="974"/>
      <c r="CV129" s="974"/>
      <c r="CW129" s="974"/>
      <c r="CX129" s="974"/>
      <c r="CY129" s="974"/>
      <c r="CZ129" s="974"/>
      <c r="DA129" s="974"/>
      <c r="DB129" s="974"/>
      <c r="DC129" s="975"/>
      <c r="DV129" s="131"/>
      <c r="GB129" s="69"/>
      <c r="GC129" s="69"/>
      <c r="GD129" s="69"/>
      <c r="GE129" s="69"/>
      <c r="GG129" s="124"/>
      <c r="GH129" s="124"/>
      <c r="GI129" s="124"/>
      <c r="GJ129" s="124"/>
      <c r="GK129" s="124"/>
      <c r="GL129" s="124"/>
      <c r="GM129" s="124"/>
      <c r="GN129" s="124"/>
      <c r="GO129" s="124"/>
      <c r="GP129" s="124"/>
      <c r="GQ129" s="124"/>
      <c r="GR129" s="124"/>
      <c r="GS129" s="124"/>
      <c r="GT129" s="124"/>
      <c r="GU129" s="124"/>
      <c r="GV129" s="124"/>
      <c r="GW129" s="124"/>
      <c r="GX129" s="124"/>
      <c r="GY129" s="124"/>
      <c r="GZ129" s="124"/>
      <c r="HA129" s="124"/>
      <c r="HB129" s="124"/>
      <c r="HC129" s="124"/>
      <c r="HD129" s="124"/>
      <c r="HE129" s="124"/>
      <c r="HF129" s="124"/>
      <c r="HG129" s="124"/>
      <c r="HH129" s="124"/>
      <c r="HI129" s="124"/>
      <c r="HJ129" s="124"/>
      <c r="HK129" s="124"/>
      <c r="HL129" s="124"/>
      <c r="HM129" s="124"/>
      <c r="HN129" s="124"/>
      <c r="HO129" s="124"/>
      <c r="HP129" s="124"/>
      <c r="HQ129" s="124"/>
      <c r="HR129" s="124"/>
      <c r="HS129" s="124"/>
      <c r="HT129" s="124"/>
      <c r="HU129" s="124"/>
      <c r="HV129" s="124"/>
      <c r="HW129" s="124"/>
      <c r="HX129" s="124"/>
      <c r="HY129" s="124"/>
      <c r="HZ129" s="124"/>
      <c r="IA129" s="124"/>
      <c r="IB129" s="124"/>
      <c r="IC129" s="124"/>
      <c r="ID129" s="124"/>
      <c r="IE129" s="124"/>
      <c r="IF129" s="124"/>
      <c r="IG129" s="124"/>
      <c r="IH129" s="124"/>
      <c r="II129" s="124"/>
      <c r="IJ129" s="124"/>
      <c r="IK129" s="124"/>
      <c r="IL129" s="124"/>
      <c r="IM129" s="124"/>
      <c r="IN129" s="124"/>
      <c r="IO129" s="69"/>
      <c r="IP129" s="69"/>
      <c r="IQ129" s="69"/>
      <c r="IR129" s="69"/>
      <c r="IS129" s="69"/>
      <c r="IT129" s="69"/>
      <c r="IU129" s="69"/>
      <c r="IV129" s="69"/>
    </row>
    <row r="130" spans="1:256" ht="17.25" customHeight="1" thickBot="1">
      <c r="A130" s="70"/>
      <c r="B130" s="70"/>
      <c r="C130" s="70"/>
      <c r="D130" s="70"/>
      <c r="E130" s="70"/>
      <c r="F130" s="70"/>
      <c r="G130" s="70"/>
      <c r="H130" s="70"/>
      <c r="I130" s="70"/>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70"/>
      <c r="AO130" s="1015" t="s">
        <v>79</v>
      </c>
      <c r="AP130" s="1016"/>
      <c r="AQ130" s="1016"/>
      <c r="AR130" s="1016"/>
      <c r="AS130" s="1016"/>
      <c r="AT130" s="1016"/>
      <c r="AU130" s="1016"/>
      <c r="AV130" s="1016"/>
      <c r="AW130" s="1016"/>
      <c r="AX130" s="1016"/>
      <c r="AY130" s="1016"/>
      <c r="AZ130" s="1016"/>
      <c r="BA130" s="1016"/>
      <c r="BB130" s="1016"/>
      <c r="BC130" s="1016"/>
      <c r="BD130" s="1016"/>
      <c r="BE130" s="1016"/>
      <c r="BF130" s="1016"/>
      <c r="BG130" s="1016"/>
      <c r="BH130" s="1016"/>
      <c r="BI130" s="1016"/>
      <c r="BJ130" s="1016"/>
      <c r="BK130" s="1017"/>
      <c r="BL130" s="976">
        <f>IF(BL84="","",BL84)</f>
        <v>3210</v>
      </c>
      <c r="BM130" s="977"/>
      <c r="BN130" s="977"/>
      <c r="BO130" s="977">
        <f t="shared" si="48"/>
      </c>
      <c r="BP130" s="977"/>
      <c r="BQ130" s="977"/>
      <c r="BR130" s="977">
        <f t="shared" si="49"/>
      </c>
      <c r="BS130" s="977"/>
      <c r="BT130" s="977"/>
      <c r="BU130" s="977">
        <f t="shared" si="50"/>
      </c>
      <c r="BV130" s="977"/>
      <c r="BW130" s="977"/>
      <c r="BX130" s="977">
        <f t="shared" si="51"/>
      </c>
      <c r="BY130" s="977"/>
      <c r="BZ130" s="977"/>
      <c r="CA130" s="977">
        <f t="shared" si="52"/>
      </c>
      <c r="CB130" s="977"/>
      <c r="CC130" s="977"/>
      <c r="CD130" s="977">
        <f t="shared" si="53"/>
      </c>
      <c r="CE130" s="977"/>
      <c r="CF130" s="977"/>
      <c r="CG130" s="185"/>
      <c r="CH130" s="1018" t="s">
        <v>76</v>
      </c>
      <c r="CI130" s="1019"/>
      <c r="CJ130" s="1019"/>
      <c r="CK130" s="1019"/>
      <c r="CL130" s="1019"/>
      <c r="CM130" s="1019"/>
      <c r="CN130" s="1019"/>
      <c r="CO130" s="1019"/>
      <c r="CP130" s="1020"/>
      <c r="CQ130" s="1021">
        <f>IF(CQ84="","",CQ84)</f>
        <v>0</v>
      </c>
      <c r="CR130" s="1021"/>
      <c r="CS130" s="1021"/>
      <c r="CT130" s="1021"/>
      <c r="CU130" s="1021"/>
      <c r="CV130" s="1021"/>
      <c r="CW130" s="1021"/>
      <c r="CX130" s="1021"/>
      <c r="CY130" s="1021"/>
      <c r="CZ130" s="1021"/>
      <c r="DA130" s="1021"/>
      <c r="DB130" s="1021"/>
      <c r="DC130" s="1022"/>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69"/>
      <c r="GZ130" s="69"/>
      <c r="HA130" s="69"/>
      <c r="HB130" s="69"/>
      <c r="HC130" s="69"/>
      <c r="HD130" s="69"/>
      <c r="HE130" s="69"/>
      <c r="HF130" s="69"/>
      <c r="HG130" s="69"/>
      <c r="HH130" s="69"/>
      <c r="HI130" s="69"/>
      <c r="HJ130" s="69"/>
      <c r="HK130" s="69"/>
      <c r="HL130" s="69"/>
      <c r="HM130" s="69"/>
      <c r="HN130" s="69"/>
      <c r="HO130" s="69"/>
      <c r="HP130" s="69"/>
      <c r="HQ130" s="69"/>
      <c r="HR130" s="69"/>
      <c r="HS130" s="69"/>
      <c r="HT130" s="69"/>
      <c r="HU130" s="69"/>
      <c r="HV130" s="69"/>
      <c r="HW130" s="69"/>
      <c r="HX130" s="69"/>
      <c r="HY130" s="69"/>
      <c r="HZ130" s="69"/>
      <c r="IA130" s="69"/>
      <c r="IB130" s="69"/>
      <c r="IC130" s="69"/>
      <c r="ID130" s="69"/>
      <c r="IE130" s="69"/>
      <c r="IF130" s="69"/>
      <c r="IG130" s="69"/>
      <c r="IH130" s="69"/>
      <c r="II130" s="69"/>
      <c r="IJ130" s="69"/>
      <c r="IK130" s="69"/>
      <c r="IL130" s="69"/>
      <c r="IM130" s="69"/>
      <c r="IN130" s="69"/>
      <c r="IO130" s="69"/>
      <c r="IP130" s="69"/>
      <c r="IQ130" s="69"/>
      <c r="IR130" s="69"/>
      <c r="IS130" s="69"/>
      <c r="IT130" s="69"/>
      <c r="IU130" s="69"/>
      <c r="IV130" s="69"/>
    </row>
    <row r="131" spans="1:79" s="72" customFormat="1" ht="17.25" customHeight="1">
      <c r="A131" s="75"/>
      <c r="B131" s="75"/>
      <c r="C131" s="107" t="s">
        <v>43</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row>
    <row r="132" spans="1:79" s="72" customFormat="1" ht="17.25" customHeight="1">
      <c r="A132" s="109" t="s">
        <v>44</v>
      </c>
      <c r="B132" s="110"/>
      <c r="C132" s="110"/>
      <c r="D132" s="109" t="s">
        <v>45</v>
      </c>
      <c r="E132" s="110"/>
      <c r="F132" s="75"/>
      <c r="G132" s="75"/>
      <c r="H132" s="110"/>
      <c r="I132" s="110"/>
      <c r="J132" s="110"/>
      <c r="K132" s="110"/>
      <c r="L132" s="110"/>
      <c r="M132" s="110"/>
      <c r="N132" s="110"/>
      <c r="O132" s="110"/>
      <c r="P132" s="110"/>
      <c r="Q132" s="75"/>
      <c r="R132" s="75"/>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1"/>
      <c r="AN132" s="111"/>
      <c r="AO132" s="111"/>
      <c r="AP132" s="111"/>
      <c r="AQ132" s="111"/>
      <c r="AR132" s="111"/>
      <c r="AS132" s="111"/>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row>
    <row r="133" spans="1:109" s="70" customFormat="1" ht="17.25" customHeight="1">
      <c r="A133" s="75"/>
      <c r="B133" s="75"/>
      <c r="C133" s="75"/>
      <c r="D133" s="112" t="s">
        <v>46</v>
      </c>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111"/>
      <c r="AN133" s="111"/>
      <c r="AO133" s="111"/>
      <c r="AP133" s="111"/>
      <c r="AQ133" s="111"/>
      <c r="AR133" s="111"/>
      <c r="AS133" s="111"/>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row>
    <row r="134" spans="1:109" s="70" customFormat="1" ht="17.25" customHeight="1">
      <c r="A134" s="109" t="s">
        <v>47</v>
      </c>
      <c r="B134" s="110"/>
      <c r="C134" s="110"/>
      <c r="D134" s="109" t="s">
        <v>48</v>
      </c>
      <c r="E134" s="110"/>
      <c r="F134" s="75"/>
      <c r="G134" s="75"/>
      <c r="H134" s="110"/>
      <c r="I134" s="110"/>
      <c r="J134" s="110"/>
      <c r="K134" s="110"/>
      <c r="L134" s="110"/>
      <c r="M134" s="110"/>
      <c r="N134" s="110"/>
      <c r="O134" s="110"/>
      <c r="P134" s="110"/>
      <c r="Q134" s="75"/>
      <c r="R134" s="75"/>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1"/>
      <c r="AN134" s="111"/>
      <c r="AO134" s="111"/>
      <c r="AP134" s="111"/>
      <c r="AQ134" s="111"/>
      <c r="AR134" s="111"/>
      <c r="AS134" s="111"/>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row>
    <row r="135" spans="1:256" ht="17.25" customHeight="1">
      <c r="A135" s="110"/>
      <c r="B135" s="110"/>
      <c r="C135" s="110"/>
      <c r="D135" s="109" t="s">
        <v>49</v>
      </c>
      <c r="E135" s="110"/>
      <c r="F135" s="110"/>
      <c r="G135" s="110"/>
      <c r="H135" s="110"/>
      <c r="I135" s="110"/>
      <c r="J135" s="110"/>
      <c r="K135" s="110"/>
      <c r="L135" s="110"/>
      <c r="M135" s="110"/>
      <c r="N135" s="110"/>
      <c r="O135" s="110"/>
      <c r="P135" s="110"/>
      <c r="Q135" s="110"/>
      <c r="R135" s="110"/>
      <c r="S135" s="110"/>
      <c r="T135" s="110"/>
      <c r="U135" s="110"/>
      <c r="V135" s="75"/>
      <c r="W135" s="75"/>
      <c r="X135" s="110"/>
      <c r="Y135" s="110"/>
      <c r="Z135" s="110"/>
      <c r="AA135" s="110"/>
      <c r="AB135" s="110"/>
      <c r="AC135" s="110"/>
      <c r="AD135" s="110"/>
      <c r="AE135" s="110"/>
      <c r="AF135" s="110"/>
      <c r="AG135" s="110"/>
      <c r="AH135" s="110"/>
      <c r="AI135" s="110"/>
      <c r="AJ135" s="110"/>
      <c r="AK135" s="110"/>
      <c r="AL135" s="110"/>
      <c r="AM135" s="111"/>
      <c r="AN135" s="111"/>
      <c r="AO135" s="111"/>
      <c r="AP135" s="111"/>
      <c r="AQ135" s="111"/>
      <c r="AR135" s="111"/>
      <c r="AS135" s="111"/>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114"/>
      <c r="DE135" s="114"/>
      <c r="GB135" s="69"/>
      <c r="GC135" s="69"/>
      <c r="GD135" s="69"/>
      <c r="GE135" s="69"/>
      <c r="GF135" s="69"/>
      <c r="GG135" s="69"/>
      <c r="GH135" s="69"/>
      <c r="GI135" s="69"/>
      <c r="GJ135" s="69"/>
      <c r="GK135" s="69"/>
      <c r="GL135" s="69"/>
      <c r="GM135" s="69"/>
      <c r="GN135" s="69"/>
      <c r="GO135" s="69"/>
      <c r="GP135" s="69"/>
      <c r="GQ135" s="69"/>
      <c r="GR135" s="69"/>
      <c r="GS135" s="69"/>
      <c r="GT135" s="69"/>
      <c r="GU135" s="69"/>
      <c r="GV135" s="69"/>
      <c r="GW135" s="69"/>
      <c r="GX135" s="69"/>
      <c r="GY135" s="69"/>
      <c r="GZ135" s="69"/>
      <c r="HA135" s="69"/>
      <c r="HB135" s="69"/>
      <c r="HC135" s="69"/>
      <c r="HD135" s="69"/>
      <c r="HE135" s="69"/>
      <c r="HF135" s="69"/>
      <c r="HG135" s="69"/>
      <c r="HH135" s="69"/>
      <c r="HI135" s="69"/>
      <c r="HJ135" s="69"/>
      <c r="HK135" s="69"/>
      <c r="HL135" s="69"/>
      <c r="HM135" s="69"/>
      <c r="HN135" s="69"/>
      <c r="HO135" s="69"/>
      <c r="HP135" s="69"/>
      <c r="HQ135" s="69"/>
      <c r="HR135" s="69"/>
      <c r="HS135" s="69"/>
      <c r="HT135" s="69"/>
      <c r="HU135" s="69"/>
      <c r="HV135" s="69"/>
      <c r="HW135" s="69"/>
      <c r="HX135" s="69"/>
      <c r="HY135" s="69"/>
      <c r="HZ135" s="69"/>
      <c r="IA135" s="69"/>
      <c r="IB135" s="69"/>
      <c r="IC135" s="69"/>
      <c r="ID135" s="69"/>
      <c r="IE135" s="69"/>
      <c r="IF135" s="69"/>
      <c r="IG135" s="69"/>
      <c r="IH135" s="69"/>
      <c r="II135" s="69"/>
      <c r="IJ135" s="69"/>
      <c r="IK135" s="69"/>
      <c r="IL135" s="69"/>
      <c r="IM135" s="69"/>
      <c r="IN135" s="69"/>
      <c r="IO135" s="69"/>
      <c r="IP135" s="69"/>
      <c r="IQ135" s="69"/>
      <c r="IR135" s="69"/>
      <c r="IS135" s="69"/>
      <c r="IT135" s="69"/>
      <c r="IU135" s="69"/>
      <c r="IV135" s="69"/>
    </row>
    <row r="136" spans="1:256" s="119" customFormat="1" ht="17.25" customHeight="1">
      <c r="A136" s="109" t="s">
        <v>50</v>
      </c>
      <c r="B136" s="110"/>
      <c r="C136" s="110"/>
      <c r="D136" s="109" t="s">
        <v>51</v>
      </c>
      <c r="E136" s="110"/>
      <c r="F136" s="75"/>
      <c r="G136" s="75"/>
      <c r="H136" s="110"/>
      <c r="I136" s="110"/>
      <c r="J136" s="110"/>
      <c r="K136" s="110"/>
      <c r="L136" s="110"/>
      <c r="M136" s="110"/>
      <c r="N136" s="110"/>
      <c r="O136" s="110"/>
      <c r="P136" s="110"/>
      <c r="Q136" s="75"/>
      <c r="R136" s="75"/>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118"/>
      <c r="DE136" s="118"/>
      <c r="GB136" s="120"/>
      <c r="GC136" s="120"/>
      <c r="GD136" s="120"/>
      <c r="GE136" s="120"/>
      <c r="GF136" s="120"/>
      <c r="GG136" s="120"/>
      <c r="GH136" s="120"/>
      <c r="GI136" s="120"/>
      <c r="GJ136" s="120"/>
      <c r="GK136" s="120"/>
      <c r="GL136" s="120"/>
      <c r="GM136" s="120"/>
      <c r="GN136" s="120"/>
      <c r="GO136" s="120"/>
      <c r="GP136" s="120"/>
      <c r="GQ136" s="120"/>
      <c r="GR136" s="120"/>
      <c r="GS136" s="120"/>
      <c r="GT136" s="120"/>
      <c r="GU136" s="120"/>
      <c r="GV136" s="120"/>
      <c r="GW136" s="120"/>
      <c r="GX136" s="120"/>
      <c r="GY136" s="120"/>
      <c r="GZ136" s="120"/>
      <c r="HA136" s="120"/>
      <c r="HB136" s="120"/>
      <c r="HC136" s="120"/>
      <c r="HD136" s="120"/>
      <c r="HE136" s="120"/>
      <c r="HF136" s="120"/>
      <c r="HG136" s="120"/>
      <c r="HH136" s="120"/>
      <c r="HI136" s="120"/>
      <c r="HJ136" s="120"/>
      <c r="HK136" s="120"/>
      <c r="HL136" s="120"/>
      <c r="HM136" s="120"/>
      <c r="HN136" s="120"/>
      <c r="HO136" s="120"/>
      <c r="HP136" s="120"/>
      <c r="HQ136" s="120"/>
      <c r="HR136" s="120"/>
      <c r="HS136" s="120"/>
      <c r="HT136" s="120"/>
      <c r="HU136" s="120"/>
      <c r="HV136" s="120"/>
      <c r="HW136" s="120"/>
      <c r="HX136" s="120"/>
      <c r="HY136" s="120"/>
      <c r="HZ136" s="120"/>
      <c r="IA136" s="120"/>
      <c r="IB136" s="120"/>
      <c r="IC136" s="120"/>
      <c r="ID136" s="120"/>
      <c r="IE136" s="120"/>
      <c r="IF136" s="120"/>
      <c r="IG136" s="120"/>
      <c r="IH136" s="120"/>
      <c r="II136" s="120"/>
      <c r="IJ136" s="120"/>
      <c r="IK136" s="120"/>
      <c r="IL136" s="120"/>
      <c r="IM136" s="120"/>
      <c r="IN136" s="120"/>
      <c r="IO136" s="120"/>
      <c r="IP136" s="120"/>
      <c r="IQ136" s="120"/>
      <c r="IR136" s="120"/>
      <c r="IS136" s="120"/>
      <c r="IT136" s="120"/>
      <c r="IU136" s="120"/>
      <c r="IV136" s="120"/>
    </row>
    <row r="137" spans="184:256" ht="18" customHeight="1">
      <c r="GB137" s="69"/>
      <c r="GC137" s="69"/>
      <c r="GD137" s="69"/>
      <c r="GE137" s="69"/>
      <c r="GF137" s="69"/>
      <c r="GG137" s="69"/>
      <c r="GH137" s="69"/>
      <c r="GI137" s="69"/>
      <c r="GJ137" s="69"/>
      <c r="GK137" s="69"/>
      <c r="GL137" s="69"/>
      <c r="GM137" s="69"/>
      <c r="GN137" s="69"/>
      <c r="GO137" s="69"/>
      <c r="GP137" s="69"/>
      <c r="GQ137" s="69"/>
      <c r="GR137" s="69"/>
      <c r="GS137" s="69"/>
      <c r="GT137" s="69"/>
      <c r="GU137" s="69"/>
      <c r="GV137" s="69"/>
      <c r="GW137" s="69"/>
      <c r="GX137" s="69"/>
      <c r="GY137" s="69"/>
      <c r="GZ137" s="69"/>
      <c r="HA137" s="69"/>
      <c r="HB137" s="69"/>
      <c r="HC137" s="69"/>
      <c r="HD137" s="69"/>
      <c r="HE137" s="69"/>
      <c r="HF137" s="69"/>
      <c r="HG137" s="69"/>
      <c r="HH137" s="69"/>
      <c r="HI137" s="69"/>
      <c r="HJ137" s="69"/>
      <c r="HK137" s="69"/>
      <c r="HL137" s="69"/>
      <c r="HM137" s="69"/>
      <c r="HN137" s="69"/>
      <c r="HO137" s="69"/>
      <c r="HP137" s="69"/>
      <c r="HQ137" s="69"/>
      <c r="HR137" s="69"/>
      <c r="HS137" s="69"/>
      <c r="HT137" s="69"/>
      <c r="HU137" s="69"/>
      <c r="HV137" s="69"/>
      <c r="HW137" s="69"/>
      <c r="HX137" s="69"/>
      <c r="HY137" s="69"/>
      <c r="HZ137" s="69"/>
      <c r="IA137" s="69"/>
      <c r="IB137" s="69"/>
      <c r="IC137" s="69"/>
      <c r="ID137" s="69"/>
      <c r="IE137" s="69"/>
      <c r="IF137" s="69"/>
      <c r="IG137" s="69"/>
      <c r="IH137" s="69"/>
      <c r="II137" s="69"/>
      <c r="IJ137" s="69"/>
      <c r="IK137" s="69"/>
      <c r="IL137" s="69"/>
      <c r="IM137" s="69"/>
      <c r="IN137" s="69"/>
      <c r="IO137" s="69"/>
      <c r="IP137" s="69"/>
      <c r="IQ137" s="69"/>
      <c r="IR137" s="69"/>
      <c r="IS137" s="69"/>
      <c r="IT137" s="69"/>
      <c r="IU137" s="69"/>
      <c r="IV137" s="69"/>
    </row>
    <row r="138" spans="184:256" ht="18" customHeight="1">
      <c r="GB138" s="69"/>
      <c r="GC138" s="69"/>
      <c r="GD138" s="69"/>
      <c r="GE138" s="69"/>
      <c r="GF138" s="69"/>
      <c r="GG138" s="69"/>
      <c r="GH138" s="69"/>
      <c r="GI138" s="69"/>
      <c r="GJ138" s="69"/>
      <c r="GK138" s="69"/>
      <c r="GL138" s="69"/>
      <c r="GM138" s="69"/>
      <c r="GN138" s="69"/>
      <c r="GO138" s="69"/>
      <c r="GP138" s="69"/>
      <c r="GQ138" s="69"/>
      <c r="GR138" s="69"/>
      <c r="GS138" s="69"/>
      <c r="GT138" s="69"/>
      <c r="GU138" s="69"/>
      <c r="GV138" s="69"/>
      <c r="GW138" s="69"/>
      <c r="GX138" s="69"/>
      <c r="GY138" s="69"/>
      <c r="GZ138" s="69"/>
      <c r="HA138" s="69"/>
      <c r="HB138" s="69"/>
      <c r="HC138" s="69"/>
      <c r="HD138" s="69"/>
      <c r="HE138" s="69"/>
      <c r="HF138" s="69"/>
      <c r="HG138" s="69"/>
      <c r="HH138" s="69"/>
      <c r="HI138" s="69"/>
      <c r="HJ138" s="69"/>
      <c r="HK138" s="69"/>
      <c r="HL138" s="69"/>
      <c r="HM138" s="69"/>
      <c r="HN138" s="69"/>
      <c r="HO138" s="69"/>
      <c r="HP138" s="69"/>
      <c r="HQ138" s="69"/>
      <c r="HR138" s="69"/>
      <c r="HS138" s="69"/>
      <c r="HT138" s="69"/>
      <c r="HU138" s="69"/>
      <c r="HV138" s="69"/>
      <c r="HW138" s="69"/>
      <c r="HX138" s="69"/>
      <c r="HY138" s="69"/>
      <c r="HZ138" s="69"/>
      <c r="IA138" s="69"/>
      <c r="IB138" s="69"/>
      <c r="IC138" s="69"/>
      <c r="ID138" s="69"/>
      <c r="IE138" s="69"/>
      <c r="IF138" s="69"/>
      <c r="IG138" s="69"/>
      <c r="IH138" s="69"/>
      <c r="II138" s="69"/>
      <c r="IJ138" s="69"/>
      <c r="IK138" s="69"/>
      <c r="IL138" s="69"/>
      <c r="IM138" s="69"/>
      <c r="IN138" s="69"/>
      <c r="IO138" s="69"/>
      <c r="IP138" s="69"/>
      <c r="IQ138" s="69"/>
      <c r="IR138" s="69"/>
      <c r="IS138" s="69"/>
      <c r="IT138" s="69"/>
      <c r="IU138" s="69"/>
      <c r="IV138" s="69"/>
    </row>
    <row r="139" spans="184:256" ht="18" customHeight="1">
      <c r="GB139" s="69"/>
      <c r="GC139" s="69"/>
      <c r="GD139" s="69"/>
      <c r="GE139" s="69"/>
      <c r="GF139" s="69"/>
      <c r="GG139" s="69"/>
      <c r="GH139" s="69"/>
      <c r="GI139" s="69"/>
      <c r="GJ139" s="69"/>
      <c r="GK139" s="69"/>
      <c r="GL139" s="69"/>
      <c r="GM139" s="69"/>
      <c r="GN139" s="69"/>
      <c r="GO139" s="69"/>
      <c r="GP139" s="69"/>
      <c r="GQ139" s="69"/>
      <c r="GR139" s="69"/>
      <c r="GS139" s="69"/>
      <c r="GT139" s="69"/>
      <c r="GU139" s="69"/>
      <c r="GV139" s="69"/>
      <c r="GW139" s="69"/>
      <c r="GX139" s="69"/>
      <c r="GY139" s="69"/>
      <c r="GZ139" s="69"/>
      <c r="HA139" s="69"/>
      <c r="HB139" s="69"/>
      <c r="HC139" s="69"/>
      <c r="HD139" s="69"/>
      <c r="HE139" s="69"/>
      <c r="HF139" s="69"/>
      <c r="HG139" s="69"/>
      <c r="HH139" s="69"/>
      <c r="HI139" s="69"/>
      <c r="HJ139" s="69"/>
      <c r="HK139" s="69"/>
      <c r="HL139" s="69"/>
      <c r="HM139" s="69"/>
      <c r="HN139" s="69"/>
      <c r="HO139" s="69"/>
      <c r="HP139" s="69"/>
      <c r="HQ139" s="69"/>
      <c r="HR139" s="69"/>
      <c r="HS139" s="69"/>
      <c r="HT139" s="69"/>
      <c r="HU139" s="69"/>
      <c r="HV139" s="69"/>
      <c r="HW139" s="69"/>
      <c r="HX139" s="69"/>
      <c r="HY139" s="69"/>
      <c r="HZ139" s="69"/>
      <c r="IA139" s="69"/>
      <c r="IB139" s="69"/>
      <c r="IC139" s="69"/>
      <c r="ID139" s="69"/>
      <c r="IE139" s="69"/>
      <c r="IF139" s="69"/>
      <c r="IG139" s="69"/>
      <c r="IH139" s="69"/>
      <c r="II139" s="69"/>
      <c r="IJ139" s="69"/>
      <c r="IK139" s="69"/>
      <c r="IL139" s="69"/>
      <c r="IM139" s="69"/>
      <c r="IN139" s="69"/>
      <c r="IO139" s="69"/>
      <c r="IP139" s="69"/>
      <c r="IQ139" s="69"/>
      <c r="IR139" s="69"/>
      <c r="IS139" s="69"/>
      <c r="IT139" s="69"/>
      <c r="IU139" s="69"/>
      <c r="IV139" s="69"/>
    </row>
    <row r="140" ht="18" customHeight="1"/>
    <row r="141" ht="18" customHeight="1"/>
    <row r="142" ht="18" customHeight="1"/>
    <row r="143" ht="18" customHeight="1"/>
    <row r="144" ht="18" customHeight="1"/>
    <row r="145" ht="18" customHeight="1"/>
    <row r="146" spans="67:256" s="71" customFormat="1" ht="18" customHeight="1">
      <c r="BO146" s="115"/>
      <c r="BP146" s="115"/>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c r="CM146" s="115"/>
      <c r="CN146" s="115"/>
      <c r="CO146" s="115"/>
      <c r="CP146" s="115"/>
      <c r="CQ146" s="115"/>
      <c r="CR146" s="115"/>
      <c r="CS146" s="115"/>
      <c r="CT146" s="115"/>
      <c r="CU146" s="115"/>
      <c r="CV146" s="115"/>
      <c r="CW146" s="115"/>
      <c r="CX146" s="115"/>
      <c r="CY146" s="115"/>
      <c r="CZ146" s="115"/>
      <c r="DA146" s="115"/>
      <c r="DB146" s="115"/>
      <c r="DC146" s="115"/>
      <c r="DD146" s="115"/>
      <c r="DE146" s="115"/>
      <c r="DF146" s="115"/>
      <c r="DG146" s="115"/>
      <c r="DH146" s="115"/>
      <c r="DI146" s="115"/>
      <c r="DJ146" s="115"/>
      <c r="DK146" s="115"/>
      <c r="DL146" s="115"/>
      <c r="DM146" s="115"/>
      <c r="DN146" s="115"/>
      <c r="DO146" s="115"/>
      <c r="DP146" s="115"/>
      <c r="DQ146" s="115"/>
      <c r="DR146" s="115"/>
      <c r="DS146" s="115"/>
      <c r="DT146" s="115"/>
      <c r="DU146" s="115"/>
      <c r="DV146" s="115"/>
      <c r="DW146" s="115"/>
      <c r="DX146" s="115"/>
      <c r="DY146" s="115"/>
      <c r="DZ146" s="115"/>
      <c r="EA146" s="115"/>
      <c r="EB146" s="115"/>
      <c r="EC146" s="115"/>
      <c r="ED146" s="115"/>
      <c r="EE146" s="115"/>
      <c r="EF146" s="115"/>
      <c r="EG146" s="115"/>
      <c r="EH146" s="115"/>
      <c r="EI146" s="115"/>
      <c r="EJ146" s="115"/>
      <c r="EK146" s="115"/>
      <c r="EL146" s="115"/>
      <c r="EM146" s="115"/>
      <c r="EN146" s="115"/>
      <c r="EO146" s="115"/>
      <c r="EP146" s="115"/>
      <c r="EQ146" s="115"/>
      <c r="ER146" s="115"/>
      <c r="ES146" s="115"/>
      <c r="ET146" s="115"/>
      <c r="EU146" s="115"/>
      <c r="EV146" s="115"/>
      <c r="EW146" s="115"/>
      <c r="EX146" s="115"/>
      <c r="EY146" s="115"/>
      <c r="EZ146" s="115"/>
      <c r="FA146" s="115"/>
      <c r="FB146" s="115"/>
      <c r="FC146" s="115"/>
      <c r="FD146" s="115"/>
      <c r="FE146" s="115"/>
      <c r="FF146" s="115"/>
      <c r="FG146" s="115"/>
      <c r="FH146" s="115"/>
      <c r="FI146" s="115"/>
      <c r="FJ146" s="115"/>
      <c r="FK146" s="115"/>
      <c r="FL146" s="115"/>
      <c r="FM146" s="115"/>
      <c r="FN146" s="115"/>
      <c r="FO146" s="115"/>
      <c r="FP146" s="115"/>
      <c r="FQ146" s="115"/>
      <c r="FR146" s="115"/>
      <c r="FS146" s="115"/>
      <c r="FT146" s="115"/>
      <c r="FU146" s="115"/>
      <c r="FV146" s="115"/>
      <c r="FW146" s="115"/>
      <c r="FX146" s="115"/>
      <c r="FY146" s="115"/>
      <c r="FZ146" s="115"/>
      <c r="GA146" s="115"/>
      <c r="GB146" s="115"/>
      <c r="GC146" s="115"/>
      <c r="GD146" s="115"/>
      <c r="GE146" s="115"/>
      <c r="GF146" s="115"/>
      <c r="GG146" s="115"/>
      <c r="GH146" s="115"/>
      <c r="GI146" s="115"/>
      <c r="GJ146" s="115"/>
      <c r="GK146" s="115"/>
      <c r="GL146" s="115"/>
      <c r="GM146" s="115"/>
      <c r="GN146" s="115"/>
      <c r="GO146" s="115"/>
      <c r="GP146" s="115"/>
      <c r="GQ146" s="115"/>
      <c r="GR146" s="115"/>
      <c r="GS146" s="115"/>
      <c r="GT146" s="115"/>
      <c r="GU146" s="115"/>
      <c r="GV146" s="115"/>
      <c r="GW146" s="115"/>
      <c r="GX146" s="115"/>
      <c r="GY146" s="115"/>
      <c r="GZ146" s="115"/>
      <c r="HA146" s="115"/>
      <c r="HB146" s="115"/>
      <c r="HC146" s="115"/>
      <c r="HD146" s="115"/>
      <c r="HE146" s="115"/>
      <c r="HF146" s="115"/>
      <c r="HG146" s="115"/>
      <c r="HH146" s="115"/>
      <c r="HI146" s="115"/>
      <c r="HJ146" s="115"/>
      <c r="HK146" s="115"/>
      <c r="HL146" s="115"/>
      <c r="HM146" s="115"/>
      <c r="HN146" s="115"/>
      <c r="HO146" s="115"/>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c r="IV146" s="115"/>
    </row>
    <row r="147" spans="67:256" s="71" customFormat="1" ht="18" customHeight="1">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DC147" s="115"/>
      <c r="DD147" s="115"/>
      <c r="DE147" s="115"/>
      <c r="DF147" s="115"/>
      <c r="DG147" s="115"/>
      <c r="DH147" s="115"/>
      <c r="DI147" s="115"/>
      <c r="DJ147" s="115"/>
      <c r="DK147" s="115"/>
      <c r="DL147" s="115"/>
      <c r="DM147" s="115"/>
      <c r="DN147" s="115"/>
      <c r="DO147" s="115"/>
      <c r="DP147" s="115"/>
      <c r="DQ147" s="115"/>
      <c r="DR147" s="115"/>
      <c r="DS147" s="115"/>
      <c r="DT147" s="115"/>
      <c r="DU147" s="115"/>
      <c r="DV147" s="115"/>
      <c r="DW147" s="115"/>
      <c r="DX147" s="115"/>
      <c r="DY147" s="115"/>
      <c r="DZ147" s="115"/>
      <c r="EA147" s="115"/>
      <c r="EB147" s="115"/>
      <c r="EC147" s="115"/>
      <c r="ED147" s="115"/>
      <c r="EE147" s="115"/>
      <c r="EF147" s="115"/>
      <c r="EG147" s="115"/>
      <c r="EH147" s="115"/>
      <c r="EI147" s="115"/>
      <c r="EJ147" s="115"/>
      <c r="EK147" s="115"/>
      <c r="EL147" s="115"/>
      <c r="EM147" s="115"/>
      <c r="EN147" s="115"/>
      <c r="EO147" s="115"/>
      <c r="EP147" s="115"/>
      <c r="EQ147" s="115"/>
      <c r="ER147" s="115"/>
      <c r="ES147" s="115"/>
      <c r="ET147" s="115"/>
      <c r="EU147" s="115"/>
      <c r="EV147" s="115"/>
      <c r="EW147" s="115"/>
      <c r="EX147" s="115"/>
      <c r="EY147" s="115"/>
      <c r="EZ147" s="115"/>
      <c r="FA147" s="115"/>
      <c r="FB147" s="115"/>
      <c r="FC147" s="115"/>
      <c r="FD147" s="115"/>
      <c r="FE147" s="115"/>
      <c r="FF147" s="115"/>
      <c r="FG147" s="115"/>
      <c r="FH147" s="115"/>
      <c r="FI147" s="115"/>
      <c r="FJ147" s="115"/>
      <c r="FK147" s="115"/>
      <c r="FL147" s="115"/>
      <c r="FM147" s="115"/>
      <c r="FN147" s="115"/>
      <c r="FO147" s="115"/>
      <c r="FP147" s="115"/>
      <c r="FQ147" s="115"/>
      <c r="FR147" s="115"/>
      <c r="FS147" s="115"/>
      <c r="FT147" s="115"/>
      <c r="FU147" s="115"/>
      <c r="FV147" s="115"/>
      <c r="FW147" s="115"/>
      <c r="FX147" s="115"/>
      <c r="FY147" s="115"/>
      <c r="FZ147" s="115"/>
      <c r="GA147" s="115"/>
      <c r="GB147" s="115"/>
      <c r="GC147" s="115"/>
      <c r="GD147" s="115"/>
      <c r="GE147" s="115"/>
      <c r="GF147" s="115"/>
      <c r="GG147" s="115"/>
      <c r="GH147" s="115"/>
      <c r="GI147" s="115"/>
      <c r="GJ147" s="115"/>
      <c r="GK147" s="115"/>
      <c r="GL147" s="115"/>
      <c r="GM147" s="115"/>
      <c r="GN147" s="115"/>
      <c r="GO147" s="115"/>
      <c r="GP147" s="115"/>
      <c r="GQ147" s="115"/>
      <c r="GR147" s="115"/>
      <c r="GS147" s="115"/>
      <c r="GT147" s="115"/>
      <c r="GU147" s="115"/>
      <c r="GV147" s="115"/>
      <c r="GW147" s="115"/>
      <c r="GX147" s="115"/>
      <c r="GY147" s="115"/>
      <c r="GZ147" s="115"/>
      <c r="HA147" s="115"/>
      <c r="HB147" s="115"/>
      <c r="HC147" s="115"/>
      <c r="HD147" s="115"/>
      <c r="HE147" s="115"/>
      <c r="HF147" s="115"/>
      <c r="HG147" s="115"/>
      <c r="HH147" s="115"/>
      <c r="HI147" s="115"/>
      <c r="HJ147" s="115"/>
      <c r="HK147" s="115"/>
      <c r="HL147" s="115"/>
      <c r="HM147" s="115"/>
      <c r="HN147" s="115"/>
      <c r="HO147" s="115"/>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c r="IV147" s="115"/>
    </row>
    <row r="148" spans="67:256" s="71" customFormat="1" ht="18" customHeight="1">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5"/>
      <c r="DG148" s="115"/>
      <c r="DH148" s="115"/>
      <c r="DI148" s="115"/>
      <c r="DJ148" s="115"/>
      <c r="DK148" s="115"/>
      <c r="DL148" s="115"/>
      <c r="DM148" s="115"/>
      <c r="DN148" s="115"/>
      <c r="DO148" s="115"/>
      <c r="DP148" s="115"/>
      <c r="DQ148" s="115"/>
      <c r="DR148" s="115"/>
      <c r="DS148" s="115"/>
      <c r="DT148" s="115"/>
      <c r="DU148" s="115"/>
      <c r="DV148" s="115"/>
      <c r="DW148" s="115"/>
      <c r="DX148" s="115"/>
      <c r="DY148" s="115"/>
      <c r="DZ148" s="115"/>
      <c r="EA148" s="115"/>
      <c r="EB148" s="115"/>
      <c r="EC148" s="115"/>
      <c r="ED148" s="115"/>
      <c r="EE148" s="115"/>
      <c r="EF148" s="115"/>
      <c r="EG148" s="115"/>
      <c r="EH148" s="115"/>
      <c r="EI148" s="115"/>
      <c r="EJ148" s="115"/>
      <c r="EK148" s="115"/>
      <c r="EL148" s="115"/>
      <c r="EM148" s="115"/>
      <c r="EN148" s="115"/>
      <c r="EO148" s="115"/>
      <c r="EP148" s="115"/>
      <c r="EQ148" s="115"/>
      <c r="ER148" s="115"/>
      <c r="ES148" s="115"/>
      <c r="ET148" s="115"/>
      <c r="EU148" s="115"/>
      <c r="EV148" s="115"/>
      <c r="EW148" s="115"/>
      <c r="EX148" s="115"/>
      <c r="EY148" s="115"/>
      <c r="EZ148" s="115"/>
      <c r="FA148" s="115"/>
      <c r="FB148" s="115"/>
      <c r="FC148" s="115"/>
      <c r="FD148" s="115"/>
      <c r="FE148" s="115"/>
      <c r="FF148" s="115"/>
      <c r="FG148" s="115"/>
      <c r="FH148" s="115"/>
      <c r="FI148" s="115"/>
      <c r="FJ148" s="115"/>
      <c r="FK148" s="115"/>
      <c r="FL148" s="115"/>
      <c r="FM148" s="115"/>
      <c r="FN148" s="115"/>
      <c r="FO148" s="115"/>
      <c r="FP148" s="115"/>
      <c r="FQ148" s="115"/>
      <c r="FR148" s="115"/>
      <c r="FS148" s="115"/>
      <c r="FT148" s="115"/>
      <c r="FU148" s="115"/>
      <c r="FV148" s="115"/>
      <c r="FW148" s="115"/>
      <c r="FX148" s="115"/>
      <c r="FY148" s="115"/>
      <c r="FZ148" s="115"/>
      <c r="GA148" s="115"/>
      <c r="GB148" s="115"/>
      <c r="GC148" s="115"/>
      <c r="GD148" s="115"/>
      <c r="GE148" s="115"/>
      <c r="GF148" s="115"/>
      <c r="GG148" s="115"/>
      <c r="GH148" s="115"/>
      <c r="GI148" s="115"/>
      <c r="GJ148" s="115"/>
      <c r="GK148" s="115"/>
      <c r="GL148" s="115"/>
      <c r="GM148" s="115"/>
      <c r="GN148" s="115"/>
      <c r="GO148" s="115"/>
      <c r="GP148" s="115"/>
      <c r="GQ148" s="115"/>
      <c r="GR148" s="115"/>
      <c r="GS148" s="115"/>
      <c r="GT148" s="115"/>
      <c r="GU148" s="115"/>
      <c r="GV148" s="115"/>
      <c r="GW148" s="115"/>
      <c r="GX148" s="115"/>
      <c r="GY148" s="115"/>
      <c r="GZ148" s="115"/>
      <c r="HA148" s="115"/>
      <c r="HB148" s="115"/>
      <c r="HC148" s="115"/>
      <c r="HD148" s="115"/>
      <c r="HE148" s="115"/>
      <c r="HF148" s="115"/>
      <c r="HG148" s="115"/>
      <c r="HH148" s="115"/>
      <c r="HI148" s="115"/>
      <c r="HJ148" s="115"/>
      <c r="HK148" s="115"/>
      <c r="HL148" s="115"/>
      <c r="HM148" s="115"/>
      <c r="HN148" s="115"/>
      <c r="HO148" s="115"/>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c r="IV148" s="115"/>
    </row>
    <row r="149" spans="67:256" s="71" customFormat="1" ht="18" customHeight="1">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5"/>
      <c r="DQ149" s="115"/>
      <c r="DR149" s="115"/>
      <c r="DS149" s="115"/>
      <c r="DT149" s="115"/>
      <c r="DU149" s="115"/>
      <c r="DV149" s="115"/>
      <c r="DW149" s="115"/>
      <c r="DX149" s="115"/>
      <c r="DY149" s="115"/>
      <c r="DZ149" s="115"/>
      <c r="EA149" s="115"/>
      <c r="EB149" s="115"/>
      <c r="EC149" s="115"/>
      <c r="ED149" s="115"/>
      <c r="EE149" s="115"/>
      <c r="EF149" s="115"/>
      <c r="EG149" s="115"/>
      <c r="EH149" s="115"/>
      <c r="EI149" s="115"/>
      <c r="EJ149" s="115"/>
      <c r="EK149" s="115"/>
      <c r="EL149" s="115"/>
      <c r="EM149" s="115"/>
      <c r="EN149" s="115"/>
      <c r="EO149" s="115"/>
      <c r="EP149" s="115"/>
      <c r="EQ149" s="115"/>
      <c r="ER149" s="115"/>
      <c r="ES149" s="115"/>
      <c r="ET149" s="115"/>
      <c r="EU149" s="115"/>
      <c r="EV149" s="115"/>
      <c r="EW149" s="115"/>
      <c r="EX149" s="115"/>
      <c r="EY149" s="115"/>
      <c r="EZ149" s="115"/>
      <c r="FA149" s="115"/>
      <c r="FB149" s="115"/>
      <c r="FC149" s="115"/>
      <c r="FD149" s="115"/>
      <c r="FE149" s="115"/>
      <c r="FF149" s="115"/>
      <c r="FG149" s="115"/>
      <c r="FH149" s="115"/>
      <c r="FI149" s="115"/>
      <c r="FJ149" s="115"/>
      <c r="FK149" s="115"/>
      <c r="FL149" s="115"/>
      <c r="FM149" s="115"/>
      <c r="FN149" s="115"/>
      <c r="FO149" s="115"/>
      <c r="FP149" s="115"/>
      <c r="FQ149" s="115"/>
      <c r="FR149" s="115"/>
      <c r="FS149" s="115"/>
      <c r="FT149" s="115"/>
      <c r="FU149" s="115"/>
      <c r="FV149" s="115"/>
      <c r="FW149" s="115"/>
      <c r="FX149" s="115"/>
      <c r="FY149" s="115"/>
      <c r="FZ149" s="115"/>
      <c r="GA149" s="115"/>
      <c r="GB149" s="115"/>
      <c r="GC149" s="115"/>
      <c r="GD149" s="115"/>
      <c r="GE149" s="115"/>
      <c r="GF149" s="115"/>
      <c r="GG149" s="115"/>
      <c r="GH149" s="115"/>
      <c r="GI149" s="115"/>
      <c r="GJ149" s="115"/>
      <c r="GK149" s="115"/>
      <c r="GL149" s="115"/>
      <c r="GM149" s="115"/>
      <c r="GN149" s="115"/>
      <c r="GO149" s="115"/>
      <c r="GP149" s="115"/>
      <c r="GQ149" s="115"/>
      <c r="GR149" s="115"/>
      <c r="GS149" s="115"/>
      <c r="GT149" s="115"/>
      <c r="GU149" s="115"/>
      <c r="GV149" s="115"/>
      <c r="GW149" s="115"/>
      <c r="GX149" s="115"/>
      <c r="GY149" s="115"/>
      <c r="GZ149" s="115"/>
      <c r="HA149" s="115"/>
      <c r="HB149" s="115"/>
      <c r="HC149" s="115"/>
      <c r="HD149" s="115"/>
      <c r="HE149" s="115"/>
      <c r="HF149" s="115"/>
      <c r="HG149" s="115"/>
      <c r="HH149" s="115"/>
      <c r="HI149" s="115"/>
      <c r="HJ149" s="115"/>
      <c r="HK149" s="115"/>
      <c r="HL149" s="115"/>
      <c r="HM149" s="115"/>
      <c r="HN149" s="115"/>
      <c r="HO149" s="115"/>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c r="IV149" s="115"/>
    </row>
  </sheetData>
  <sheetProtection password="CC4B" sheet="1" formatColumns="0" formatRows="0"/>
  <mergeCells count="880">
    <mergeCell ref="BC126:BK126"/>
    <mergeCell ref="AO129:BK129"/>
    <mergeCell ref="BL129:CF129"/>
    <mergeCell ref="CH129:CP129"/>
    <mergeCell ref="CQ129:DC129"/>
    <mergeCell ref="AO130:BK130"/>
    <mergeCell ref="BL130:CF130"/>
    <mergeCell ref="CH130:CP130"/>
    <mergeCell ref="CQ130:DC130"/>
    <mergeCell ref="AO127:BK127"/>
    <mergeCell ref="BL127:CF127"/>
    <mergeCell ref="CH127:CP127"/>
    <mergeCell ref="CQ127:DC127"/>
    <mergeCell ref="AO128:BK128"/>
    <mergeCell ref="BL128:CF128"/>
    <mergeCell ref="CH128:CP128"/>
    <mergeCell ref="CQ128:DC128"/>
    <mergeCell ref="CN126:CP126"/>
    <mergeCell ref="CQ126:CS126"/>
    <mergeCell ref="CK125:CM125"/>
    <mergeCell ref="CN125:CP125"/>
    <mergeCell ref="CQ125:CS125"/>
    <mergeCell ref="CT126:DC126"/>
    <mergeCell ref="CT125:DC125"/>
    <mergeCell ref="A126:C126"/>
    <mergeCell ref="D126:F126"/>
    <mergeCell ref="G126:I126"/>
    <mergeCell ref="J126:AN126"/>
    <mergeCell ref="AO126:AV126"/>
    <mergeCell ref="AW126:BB126"/>
    <mergeCell ref="BL126:CF126"/>
    <mergeCell ref="CH126:CJ126"/>
    <mergeCell ref="CK126:CM126"/>
    <mergeCell ref="CT124:DC124"/>
    <mergeCell ref="A125:C125"/>
    <mergeCell ref="D125:F125"/>
    <mergeCell ref="G125:I125"/>
    <mergeCell ref="J125:AN125"/>
    <mergeCell ref="AO125:AV125"/>
    <mergeCell ref="AW125:BB125"/>
    <mergeCell ref="CK123:CM123"/>
    <mergeCell ref="CN123:CP123"/>
    <mergeCell ref="CQ123:CS123"/>
    <mergeCell ref="BC125:BK125"/>
    <mergeCell ref="BL125:CF125"/>
    <mergeCell ref="CH125:CJ125"/>
    <mergeCell ref="BC124:BK124"/>
    <mergeCell ref="BL124:CF124"/>
    <mergeCell ref="CH124:CJ124"/>
    <mergeCell ref="CT123:DC123"/>
    <mergeCell ref="A124:C124"/>
    <mergeCell ref="D124:F124"/>
    <mergeCell ref="G124:I124"/>
    <mergeCell ref="J124:AN124"/>
    <mergeCell ref="AO124:AV124"/>
    <mergeCell ref="AW124:BB124"/>
    <mergeCell ref="CK124:CM124"/>
    <mergeCell ref="CN124:CP124"/>
    <mergeCell ref="CQ124:CS124"/>
    <mergeCell ref="CT122:DC122"/>
    <mergeCell ref="A123:C123"/>
    <mergeCell ref="D123:F123"/>
    <mergeCell ref="G123:I123"/>
    <mergeCell ref="J123:AN123"/>
    <mergeCell ref="AO123:AV123"/>
    <mergeCell ref="AW123:BB123"/>
    <mergeCell ref="BC123:BK123"/>
    <mergeCell ref="BL123:CF123"/>
    <mergeCell ref="CH123:CJ123"/>
    <mergeCell ref="BC122:BK122"/>
    <mergeCell ref="BL122:CF122"/>
    <mergeCell ref="CH122:CJ122"/>
    <mergeCell ref="CK122:CM122"/>
    <mergeCell ref="CN122:CP122"/>
    <mergeCell ref="CQ122:CS122"/>
    <mergeCell ref="CK121:CM121"/>
    <mergeCell ref="CN121:CP121"/>
    <mergeCell ref="CQ121:CS121"/>
    <mergeCell ref="CT121:DC121"/>
    <mergeCell ref="A122:C122"/>
    <mergeCell ref="D122:F122"/>
    <mergeCell ref="G122:I122"/>
    <mergeCell ref="J122:AN122"/>
    <mergeCell ref="AO122:AV122"/>
    <mergeCell ref="AW122:BB122"/>
    <mergeCell ref="CT120:DC120"/>
    <mergeCell ref="A121:C121"/>
    <mergeCell ref="D121:F121"/>
    <mergeCell ref="G121:I121"/>
    <mergeCell ref="J121:AN121"/>
    <mergeCell ref="AO121:AV121"/>
    <mergeCell ref="AW121:BB121"/>
    <mergeCell ref="BC121:BK121"/>
    <mergeCell ref="BL121:CF121"/>
    <mergeCell ref="CH121:CJ121"/>
    <mergeCell ref="BC120:BK120"/>
    <mergeCell ref="BL120:CF120"/>
    <mergeCell ref="CH120:CJ120"/>
    <mergeCell ref="CK120:CM120"/>
    <mergeCell ref="CN120:CP120"/>
    <mergeCell ref="CQ120:CS120"/>
    <mergeCell ref="CK119:CM119"/>
    <mergeCell ref="CN119:CP119"/>
    <mergeCell ref="CQ119:CS119"/>
    <mergeCell ref="CT119:DC119"/>
    <mergeCell ref="A120:C120"/>
    <mergeCell ref="D120:F120"/>
    <mergeCell ref="G120:I120"/>
    <mergeCell ref="J120:AN120"/>
    <mergeCell ref="AO120:AV120"/>
    <mergeCell ref="AW120:BB120"/>
    <mergeCell ref="CT118:DC118"/>
    <mergeCell ref="A119:C119"/>
    <mergeCell ref="D119:F119"/>
    <mergeCell ref="G119:I119"/>
    <mergeCell ref="J119:AN119"/>
    <mergeCell ref="AO119:AV119"/>
    <mergeCell ref="AW119:BB119"/>
    <mergeCell ref="BC119:BK119"/>
    <mergeCell ref="BL119:CF119"/>
    <mergeCell ref="CH119:CJ119"/>
    <mergeCell ref="BC118:BK118"/>
    <mergeCell ref="BL118:CF118"/>
    <mergeCell ref="CH118:CJ118"/>
    <mergeCell ref="CK118:CM118"/>
    <mergeCell ref="CN118:CP118"/>
    <mergeCell ref="CQ118:CS118"/>
    <mergeCell ref="CK117:CM117"/>
    <mergeCell ref="CN117:CP117"/>
    <mergeCell ref="CQ117:CS117"/>
    <mergeCell ref="CT117:DC117"/>
    <mergeCell ref="A118:C118"/>
    <mergeCell ref="D118:F118"/>
    <mergeCell ref="G118:I118"/>
    <mergeCell ref="J118:AN118"/>
    <mergeCell ref="AO118:AV118"/>
    <mergeCell ref="AW118:BB118"/>
    <mergeCell ref="CT116:DC116"/>
    <mergeCell ref="A117:C117"/>
    <mergeCell ref="D117:F117"/>
    <mergeCell ref="G117:I117"/>
    <mergeCell ref="J117:AN117"/>
    <mergeCell ref="AO117:AV117"/>
    <mergeCell ref="AW117:BB117"/>
    <mergeCell ref="BC117:BK117"/>
    <mergeCell ref="BL117:CF117"/>
    <mergeCell ref="CH117:CJ117"/>
    <mergeCell ref="BC116:BK116"/>
    <mergeCell ref="BL116:CF116"/>
    <mergeCell ref="CH116:CJ116"/>
    <mergeCell ref="CK116:CM116"/>
    <mergeCell ref="CN116:CP116"/>
    <mergeCell ref="CQ116:CS116"/>
    <mergeCell ref="CK115:CM115"/>
    <mergeCell ref="CN115:CP115"/>
    <mergeCell ref="CQ115:CS115"/>
    <mergeCell ref="CT115:DC115"/>
    <mergeCell ref="A116:C116"/>
    <mergeCell ref="D116:F116"/>
    <mergeCell ref="G116:I116"/>
    <mergeCell ref="J116:AN116"/>
    <mergeCell ref="AO116:AV116"/>
    <mergeCell ref="AW116:BB116"/>
    <mergeCell ref="CT114:DC114"/>
    <mergeCell ref="A115:C115"/>
    <mergeCell ref="D115:F115"/>
    <mergeCell ref="G115:I115"/>
    <mergeCell ref="J115:AN115"/>
    <mergeCell ref="AO115:AV115"/>
    <mergeCell ref="AW115:BB115"/>
    <mergeCell ref="BC115:BK115"/>
    <mergeCell ref="BL115:CF115"/>
    <mergeCell ref="CH115:CJ115"/>
    <mergeCell ref="BC114:BK114"/>
    <mergeCell ref="BL114:CF114"/>
    <mergeCell ref="CH114:CJ114"/>
    <mergeCell ref="CK114:CM114"/>
    <mergeCell ref="CN114:CP114"/>
    <mergeCell ref="CQ114:CS114"/>
    <mergeCell ref="CK113:CM113"/>
    <mergeCell ref="CN113:CP113"/>
    <mergeCell ref="CQ113:CS113"/>
    <mergeCell ref="CT113:DC113"/>
    <mergeCell ref="A114:C114"/>
    <mergeCell ref="D114:F114"/>
    <mergeCell ref="G114:I114"/>
    <mergeCell ref="J114:AN114"/>
    <mergeCell ref="AO114:AV114"/>
    <mergeCell ref="AW114:BB114"/>
    <mergeCell ref="CT112:DC112"/>
    <mergeCell ref="A113:C113"/>
    <mergeCell ref="D113:F113"/>
    <mergeCell ref="G113:I113"/>
    <mergeCell ref="J113:AN113"/>
    <mergeCell ref="AO113:AV113"/>
    <mergeCell ref="AW113:BB113"/>
    <mergeCell ref="BC113:BK113"/>
    <mergeCell ref="BL113:CF113"/>
    <mergeCell ref="CH113:CJ113"/>
    <mergeCell ref="BC112:BK112"/>
    <mergeCell ref="BL112:CF112"/>
    <mergeCell ref="CH112:CJ112"/>
    <mergeCell ref="CK112:CM112"/>
    <mergeCell ref="CN112:CP112"/>
    <mergeCell ref="CQ112:CS112"/>
    <mergeCell ref="A112:C112"/>
    <mergeCell ref="D112:F112"/>
    <mergeCell ref="G112:I112"/>
    <mergeCell ref="J112:AN112"/>
    <mergeCell ref="AO112:AV112"/>
    <mergeCell ref="AW112:BB112"/>
    <mergeCell ref="BL111:CF111"/>
    <mergeCell ref="CH111:CJ111"/>
    <mergeCell ref="CK111:CM111"/>
    <mergeCell ref="CN111:CP111"/>
    <mergeCell ref="CQ111:CS111"/>
    <mergeCell ref="CT111:DC111"/>
    <mergeCell ref="BL110:CG110"/>
    <mergeCell ref="CH110:CS110"/>
    <mergeCell ref="CT110:DC110"/>
    <mergeCell ref="A111:C111"/>
    <mergeCell ref="D111:F111"/>
    <mergeCell ref="G111:I111"/>
    <mergeCell ref="J111:AN111"/>
    <mergeCell ref="AO111:AV111"/>
    <mergeCell ref="AW111:BB111"/>
    <mergeCell ref="BC111:BK111"/>
    <mergeCell ref="A110:C110"/>
    <mergeCell ref="D110:I110"/>
    <mergeCell ref="J110:AN110"/>
    <mergeCell ref="AO110:AV110"/>
    <mergeCell ref="AW110:BB110"/>
    <mergeCell ref="BC110:BK110"/>
    <mergeCell ref="B105:M105"/>
    <mergeCell ref="N105:O105"/>
    <mergeCell ref="P105:V105"/>
    <mergeCell ref="W105:Y105"/>
    <mergeCell ref="AA105:AY105"/>
    <mergeCell ref="A107:Z108"/>
    <mergeCell ref="AA107:AY108"/>
    <mergeCell ref="B103:Y103"/>
    <mergeCell ref="AA103:AY103"/>
    <mergeCell ref="B104:M104"/>
    <mergeCell ref="N104:O104"/>
    <mergeCell ref="P104:V104"/>
    <mergeCell ref="W104:Y104"/>
    <mergeCell ref="AA104:AY104"/>
    <mergeCell ref="B101:Y101"/>
    <mergeCell ref="AA101:AY101"/>
    <mergeCell ref="BC101:BO101"/>
    <mergeCell ref="BU101:CX101"/>
    <mergeCell ref="B102:Y102"/>
    <mergeCell ref="AA102:AY102"/>
    <mergeCell ref="BC102:BO102"/>
    <mergeCell ref="BU102:CX102"/>
    <mergeCell ref="A97:J97"/>
    <mergeCell ref="K97:AZ98"/>
    <mergeCell ref="BC97:BO98"/>
    <mergeCell ref="BP97:DC98"/>
    <mergeCell ref="A98:J98"/>
    <mergeCell ref="A99:S99"/>
    <mergeCell ref="T99:AZ99"/>
    <mergeCell ref="BC99:BO100"/>
    <mergeCell ref="BP99:DC100"/>
    <mergeCell ref="CW95:CZ95"/>
    <mergeCell ref="DA95:DC95"/>
    <mergeCell ref="A96:T96"/>
    <mergeCell ref="U96:W96"/>
    <mergeCell ref="X96:Z96"/>
    <mergeCell ref="AA96:AC96"/>
    <mergeCell ref="AD96:AF96"/>
    <mergeCell ref="AG96:AI96"/>
    <mergeCell ref="AJ96:AL96"/>
    <mergeCell ref="AM96:AO96"/>
    <mergeCell ref="A93:AO93"/>
    <mergeCell ref="CC95:CH95"/>
    <mergeCell ref="CI95:CL95"/>
    <mergeCell ref="CM95:CO95"/>
    <mergeCell ref="CP95:CS95"/>
    <mergeCell ref="CT95:CV95"/>
    <mergeCell ref="AR91:BG91"/>
    <mergeCell ref="BH91:CA91"/>
    <mergeCell ref="CB91:CQ91"/>
    <mergeCell ref="CR91:DC91"/>
    <mergeCell ref="AG92:BY92"/>
    <mergeCell ref="CM92:CQ92"/>
    <mergeCell ref="CR92:DC92"/>
    <mergeCell ref="AR89:BG89"/>
    <mergeCell ref="BH89:CA89"/>
    <mergeCell ref="CB89:CQ89"/>
    <mergeCell ref="CR89:DC89"/>
    <mergeCell ref="AR90:BG90"/>
    <mergeCell ref="BH90:CA90"/>
    <mergeCell ref="CB90:CQ90"/>
    <mergeCell ref="CR90:DC90"/>
    <mergeCell ref="CB87:CQ87"/>
    <mergeCell ref="CR87:DC87"/>
    <mergeCell ref="AR88:BG88"/>
    <mergeCell ref="BH88:CA88"/>
    <mergeCell ref="CB88:CQ88"/>
    <mergeCell ref="CR88:DC88"/>
    <mergeCell ref="AR86:BG86"/>
    <mergeCell ref="BH86:CA86"/>
    <mergeCell ref="CB86:CQ86"/>
    <mergeCell ref="CR86:DC86"/>
    <mergeCell ref="B87:E90"/>
    <mergeCell ref="F87:P90"/>
    <mergeCell ref="Q87:AA90"/>
    <mergeCell ref="AB87:AL90"/>
    <mergeCell ref="AR87:BG87"/>
    <mergeCell ref="BH87:CA87"/>
    <mergeCell ref="BC80:BK80"/>
    <mergeCell ref="AO83:BK83"/>
    <mergeCell ref="BL83:CF83"/>
    <mergeCell ref="CH83:CP83"/>
    <mergeCell ref="CQ83:DC83"/>
    <mergeCell ref="AO84:BK84"/>
    <mergeCell ref="BL84:CF84"/>
    <mergeCell ref="CH84:CP84"/>
    <mergeCell ref="CQ84:DC84"/>
    <mergeCell ref="AO81:BK81"/>
    <mergeCell ref="BL81:CF81"/>
    <mergeCell ref="CH81:CP81"/>
    <mergeCell ref="CQ81:DC81"/>
    <mergeCell ref="AO82:BK82"/>
    <mergeCell ref="BL82:CF82"/>
    <mergeCell ref="CH82:CP82"/>
    <mergeCell ref="CQ82:DC82"/>
    <mergeCell ref="CN80:CP80"/>
    <mergeCell ref="CQ80:CS80"/>
    <mergeCell ref="CK79:CM79"/>
    <mergeCell ref="CN79:CP79"/>
    <mergeCell ref="CQ79:CS79"/>
    <mergeCell ref="CT80:DC80"/>
    <mergeCell ref="CT79:DC79"/>
    <mergeCell ref="A80:C80"/>
    <mergeCell ref="D80:F80"/>
    <mergeCell ref="G80:I80"/>
    <mergeCell ref="J80:AN80"/>
    <mergeCell ref="AO80:AV80"/>
    <mergeCell ref="AW80:BB80"/>
    <mergeCell ref="BL80:CF80"/>
    <mergeCell ref="CH80:CJ80"/>
    <mergeCell ref="CK80:CM80"/>
    <mergeCell ref="CT78:DC78"/>
    <mergeCell ref="A79:C79"/>
    <mergeCell ref="D79:F79"/>
    <mergeCell ref="G79:I79"/>
    <mergeCell ref="J79:AN79"/>
    <mergeCell ref="AO79:AV79"/>
    <mergeCell ref="AW79:BB79"/>
    <mergeCell ref="CK77:CM77"/>
    <mergeCell ref="CN77:CP77"/>
    <mergeCell ref="CQ77:CS77"/>
    <mergeCell ref="BC79:BK79"/>
    <mergeCell ref="BL79:CF79"/>
    <mergeCell ref="CH79:CJ79"/>
    <mergeCell ref="BC78:BK78"/>
    <mergeCell ref="BL78:CF78"/>
    <mergeCell ref="CH78:CJ78"/>
    <mergeCell ref="CT77:DC77"/>
    <mergeCell ref="A78:C78"/>
    <mergeCell ref="D78:F78"/>
    <mergeCell ref="G78:I78"/>
    <mergeCell ref="J78:AN78"/>
    <mergeCell ref="AO78:AV78"/>
    <mergeCell ref="AW78:BB78"/>
    <mergeCell ref="CK78:CM78"/>
    <mergeCell ref="CN78:CP78"/>
    <mergeCell ref="CQ78:CS78"/>
    <mergeCell ref="CT76:DC76"/>
    <mergeCell ref="A77:C77"/>
    <mergeCell ref="D77:F77"/>
    <mergeCell ref="G77:I77"/>
    <mergeCell ref="J77:AN77"/>
    <mergeCell ref="AO77:AV77"/>
    <mergeCell ref="AW77:BB77"/>
    <mergeCell ref="BC77:BK77"/>
    <mergeCell ref="BL77:CF77"/>
    <mergeCell ref="CH77:CJ77"/>
    <mergeCell ref="BC76:BK76"/>
    <mergeCell ref="BL76:CF76"/>
    <mergeCell ref="CH76:CJ76"/>
    <mergeCell ref="CK76:CM76"/>
    <mergeCell ref="CN76:CP76"/>
    <mergeCell ref="CQ76:CS76"/>
    <mergeCell ref="CK75:CM75"/>
    <mergeCell ref="CN75:CP75"/>
    <mergeCell ref="CQ75:CS75"/>
    <mergeCell ref="CT75:DC75"/>
    <mergeCell ref="A76:C76"/>
    <mergeCell ref="D76:F76"/>
    <mergeCell ref="G76:I76"/>
    <mergeCell ref="J76:AN76"/>
    <mergeCell ref="AO76:AV76"/>
    <mergeCell ref="AW76:BB76"/>
    <mergeCell ref="CT74:DC74"/>
    <mergeCell ref="A75:C75"/>
    <mergeCell ref="D75:F75"/>
    <mergeCell ref="G75:I75"/>
    <mergeCell ref="J75:AN75"/>
    <mergeCell ref="AO75:AV75"/>
    <mergeCell ref="AW75:BB75"/>
    <mergeCell ref="BC75:BK75"/>
    <mergeCell ref="BL75:CF75"/>
    <mergeCell ref="CH75:CJ75"/>
    <mergeCell ref="BC74:BK74"/>
    <mergeCell ref="BL74:CF74"/>
    <mergeCell ref="CH74:CJ74"/>
    <mergeCell ref="CK74:CM74"/>
    <mergeCell ref="CN74:CP74"/>
    <mergeCell ref="CQ74:CS74"/>
    <mergeCell ref="CK73:CM73"/>
    <mergeCell ref="CN73:CP73"/>
    <mergeCell ref="CQ73:CS73"/>
    <mergeCell ref="CT73:DC73"/>
    <mergeCell ref="A74:C74"/>
    <mergeCell ref="D74:F74"/>
    <mergeCell ref="G74:I74"/>
    <mergeCell ref="J74:AN74"/>
    <mergeCell ref="AO74:AV74"/>
    <mergeCell ref="AW74:BB74"/>
    <mergeCell ref="CT72:DC72"/>
    <mergeCell ref="A73:C73"/>
    <mergeCell ref="D73:F73"/>
    <mergeCell ref="G73:I73"/>
    <mergeCell ref="J73:AN73"/>
    <mergeCell ref="AO73:AV73"/>
    <mergeCell ref="AW73:BB73"/>
    <mergeCell ref="BC73:BK73"/>
    <mergeCell ref="BL73:CF73"/>
    <mergeCell ref="CH73:CJ73"/>
    <mergeCell ref="BC72:BK72"/>
    <mergeCell ref="BL72:CF72"/>
    <mergeCell ref="CH72:CJ72"/>
    <mergeCell ref="CK72:CM72"/>
    <mergeCell ref="CN72:CP72"/>
    <mergeCell ref="CQ72:CS72"/>
    <mergeCell ref="CK71:CM71"/>
    <mergeCell ref="CN71:CP71"/>
    <mergeCell ref="CQ71:CS71"/>
    <mergeCell ref="CT71:DC71"/>
    <mergeCell ref="A72:C72"/>
    <mergeCell ref="D72:F72"/>
    <mergeCell ref="G72:I72"/>
    <mergeCell ref="J72:AN72"/>
    <mergeCell ref="AO72:AV72"/>
    <mergeCell ref="AW72:BB72"/>
    <mergeCell ref="CT70:DC70"/>
    <mergeCell ref="A71:C71"/>
    <mergeCell ref="D71:F71"/>
    <mergeCell ref="G71:I71"/>
    <mergeCell ref="J71:AN71"/>
    <mergeCell ref="AO71:AV71"/>
    <mergeCell ref="AW71:BB71"/>
    <mergeCell ref="BC71:BK71"/>
    <mergeCell ref="BL71:CF71"/>
    <mergeCell ref="CH71:CJ71"/>
    <mergeCell ref="BC70:BK70"/>
    <mergeCell ref="BL70:CF70"/>
    <mergeCell ref="CH70:CJ70"/>
    <mergeCell ref="CK70:CM70"/>
    <mergeCell ref="CN70:CP70"/>
    <mergeCell ref="CQ70:CS70"/>
    <mergeCell ref="CK69:CM69"/>
    <mergeCell ref="CN69:CP69"/>
    <mergeCell ref="CQ69:CS69"/>
    <mergeCell ref="CT69:DC69"/>
    <mergeCell ref="A70:C70"/>
    <mergeCell ref="D70:F70"/>
    <mergeCell ref="G70:I70"/>
    <mergeCell ref="J70:AN70"/>
    <mergeCell ref="AO70:AV70"/>
    <mergeCell ref="AW70:BB70"/>
    <mergeCell ref="CT68:DC68"/>
    <mergeCell ref="A69:C69"/>
    <mergeCell ref="D69:F69"/>
    <mergeCell ref="G69:I69"/>
    <mergeCell ref="J69:AN69"/>
    <mergeCell ref="AO69:AV69"/>
    <mergeCell ref="AW69:BB69"/>
    <mergeCell ref="BC69:BK69"/>
    <mergeCell ref="BL69:CF69"/>
    <mergeCell ref="CH69:CJ69"/>
    <mergeCell ref="BC68:BK68"/>
    <mergeCell ref="BL68:CF68"/>
    <mergeCell ref="CH68:CJ68"/>
    <mergeCell ref="CK68:CM68"/>
    <mergeCell ref="CN68:CP68"/>
    <mergeCell ref="CQ68:CS68"/>
    <mergeCell ref="CK67:CM67"/>
    <mergeCell ref="CN67:CP67"/>
    <mergeCell ref="CQ67:CS67"/>
    <mergeCell ref="CT67:DC67"/>
    <mergeCell ref="A68:C68"/>
    <mergeCell ref="D68:F68"/>
    <mergeCell ref="G68:I68"/>
    <mergeCell ref="J68:AN68"/>
    <mergeCell ref="AO68:AV68"/>
    <mergeCell ref="AW68:BB68"/>
    <mergeCell ref="CT66:DC66"/>
    <mergeCell ref="A67:C67"/>
    <mergeCell ref="D67:F67"/>
    <mergeCell ref="G67:I67"/>
    <mergeCell ref="J67:AN67"/>
    <mergeCell ref="AO67:AV67"/>
    <mergeCell ref="AW67:BB67"/>
    <mergeCell ref="BC67:BK67"/>
    <mergeCell ref="BL67:CF67"/>
    <mergeCell ref="CH67:CJ67"/>
    <mergeCell ref="BC66:BK66"/>
    <mergeCell ref="BL66:CF66"/>
    <mergeCell ref="CH66:CJ66"/>
    <mergeCell ref="CK66:CM66"/>
    <mergeCell ref="CN66:CP66"/>
    <mergeCell ref="CQ66:CS66"/>
    <mergeCell ref="A66:C66"/>
    <mergeCell ref="D66:F66"/>
    <mergeCell ref="G66:I66"/>
    <mergeCell ref="J66:AN66"/>
    <mergeCell ref="AO66:AV66"/>
    <mergeCell ref="AW66:BB66"/>
    <mergeCell ref="BL65:CF65"/>
    <mergeCell ref="CH65:CJ65"/>
    <mergeCell ref="CK65:CM65"/>
    <mergeCell ref="CN65:CP65"/>
    <mergeCell ref="CQ65:CS65"/>
    <mergeCell ref="CT65:DC65"/>
    <mergeCell ref="BL64:CG64"/>
    <mergeCell ref="CH64:CS64"/>
    <mergeCell ref="CT64:DC64"/>
    <mergeCell ref="A65:C65"/>
    <mergeCell ref="D65:F65"/>
    <mergeCell ref="G65:I65"/>
    <mergeCell ref="J65:AN65"/>
    <mergeCell ref="AO65:AV65"/>
    <mergeCell ref="AW65:BB65"/>
    <mergeCell ref="BC65:BK65"/>
    <mergeCell ref="A64:C64"/>
    <mergeCell ref="D64:I64"/>
    <mergeCell ref="J64:AN64"/>
    <mergeCell ref="AO64:AV64"/>
    <mergeCell ref="AW64:BB64"/>
    <mergeCell ref="BC64:BK64"/>
    <mergeCell ref="B59:M59"/>
    <mergeCell ref="N59:O59"/>
    <mergeCell ref="P59:V59"/>
    <mergeCell ref="W59:Y59"/>
    <mergeCell ref="AA59:AY59"/>
    <mergeCell ref="A61:Z62"/>
    <mergeCell ref="AA61:AY62"/>
    <mergeCell ref="B57:Y57"/>
    <mergeCell ref="AA57:AY57"/>
    <mergeCell ref="B58:M58"/>
    <mergeCell ref="N58:O58"/>
    <mergeCell ref="P58:V58"/>
    <mergeCell ref="W58:Y58"/>
    <mergeCell ref="AA58:AY58"/>
    <mergeCell ref="B55:Y55"/>
    <mergeCell ref="AA55:AY55"/>
    <mergeCell ref="BC55:BO55"/>
    <mergeCell ref="BU55:CX55"/>
    <mergeCell ref="B56:Y56"/>
    <mergeCell ref="AA56:AY56"/>
    <mergeCell ref="BC56:BO56"/>
    <mergeCell ref="BU56:CX56"/>
    <mergeCell ref="A51:J51"/>
    <mergeCell ref="K51:AZ52"/>
    <mergeCell ref="BC51:BO52"/>
    <mergeCell ref="BP51:DC52"/>
    <mergeCell ref="A52:J52"/>
    <mergeCell ref="A53:S53"/>
    <mergeCell ref="T53:AZ53"/>
    <mergeCell ref="BC53:BO54"/>
    <mergeCell ref="BP53:DC54"/>
    <mergeCell ref="CW49:CZ49"/>
    <mergeCell ref="DA49:DC49"/>
    <mergeCell ref="A50:T50"/>
    <mergeCell ref="U50:W50"/>
    <mergeCell ref="X50:Z50"/>
    <mergeCell ref="AA50:AC50"/>
    <mergeCell ref="AD50:AF50"/>
    <mergeCell ref="AG50:AI50"/>
    <mergeCell ref="AJ50:AL50"/>
    <mergeCell ref="AM50:AO50"/>
    <mergeCell ref="A47:AO47"/>
    <mergeCell ref="CC49:CH49"/>
    <mergeCell ref="CI49:CL49"/>
    <mergeCell ref="CM49:CO49"/>
    <mergeCell ref="CP49:CS49"/>
    <mergeCell ref="CT49:CV49"/>
    <mergeCell ref="AO39:BK39"/>
    <mergeCell ref="BL39:CF39"/>
    <mergeCell ref="CH39:CP39"/>
    <mergeCell ref="CQ39:DC39"/>
    <mergeCell ref="AG46:BY46"/>
    <mergeCell ref="CM46:CQ46"/>
    <mergeCell ref="CR46:DC46"/>
    <mergeCell ref="AO37:BK37"/>
    <mergeCell ref="BL37:CF37"/>
    <mergeCell ref="CH37:CP37"/>
    <mergeCell ref="CQ37:DC37"/>
    <mergeCell ref="AO38:BK38"/>
    <mergeCell ref="BL38:CF38"/>
    <mergeCell ref="CH38:CP38"/>
    <mergeCell ref="CQ38:DC38"/>
    <mergeCell ref="CK35:CM35"/>
    <mergeCell ref="CN35:CP35"/>
    <mergeCell ref="CQ35:CS35"/>
    <mergeCell ref="CT35:DC35"/>
    <mergeCell ref="AO36:BK36"/>
    <mergeCell ref="BL36:CF36"/>
    <mergeCell ref="CH36:CP36"/>
    <mergeCell ref="CQ36:DC36"/>
    <mergeCell ref="CT34:DC34"/>
    <mergeCell ref="A35:C35"/>
    <mergeCell ref="D35:F35"/>
    <mergeCell ref="G35:I35"/>
    <mergeCell ref="J35:AN35"/>
    <mergeCell ref="AO35:AV35"/>
    <mergeCell ref="AW35:BB35"/>
    <mergeCell ref="BC35:BK35"/>
    <mergeCell ref="BL35:CF35"/>
    <mergeCell ref="CH35:CJ35"/>
    <mergeCell ref="BC34:BK34"/>
    <mergeCell ref="BL34:CF34"/>
    <mergeCell ref="CH34:CJ34"/>
    <mergeCell ref="CK34:CM34"/>
    <mergeCell ref="CN34:CP34"/>
    <mergeCell ref="CQ34:CS34"/>
    <mergeCell ref="CK33:CM33"/>
    <mergeCell ref="CN33:CP33"/>
    <mergeCell ref="CQ33:CS33"/>
    <mergeCell ref="CT33:DC33"/>
    <mergeCell ref="A34:C34"/>
    <mergeCell ref="D34:F34"/>
    <mergeCell ref="G34:I34"/>
    <mergeCell ref="J34:AN34"/>
    <mergeCell ref="AO34:AV34"/>
    <mergeCell ref="AW34:BB34"/>
    <mergeCell ref="CT32:DC32"/>
    <mergeCell ref="A33:C33"/>
    <mergeCell ref="D33:F33"/>
    <mergeCell ref="G33:I33"/>
    <mergeCell ref="J33:AN33"/>
    <mergeCell ref="AO33:AV33"/>
    <mergeCell ref="AW33:BB33"/>
    <mergeCell ref="BC33:BK33"/>
    <mergeCell ref="BL33:CF33"/>
    <mergeCell ref="CH33:CJ33"/>
    <mergeCell ref="BC32:BK32"/>
    <mergeCell ref="BL32:CF32"/>
    <mergeCell ref="CH32:CJ32"/>
    <mergeCell ref="CK32:CM32"/>
    <mergeCell ref="CN32:CP32"/>
    <mergeCell ref="CQ32:CS32"/>
    <mergeCell ref="CK31:CM31"/>
    <mergeCell ref="CN31:CP31"/>
    <mergeCell ref="CQ31:CS31"/>
    <mergeCell ref="CT31:DC31"/>
    <mergeCell ref="A32:C32"/>
    <mergeCell ref="D32:F32"/>
    <mergeCell ref="G32:I32"/>
    <mergeCell ref="J32:AN32"/>
    <mergeCell ref="AO32:AV32"/>
    <mergeCell ref="AW32:BB32"/>
    <mergeCell ref="CT30:DC30"/>
    <mergeCell ref="A31:C31"/>
    <mergeCell ref="D31:F31"/>
    <mergeCell ref="G31:I31"/>
    <mergeCell ref="J31:AN31"/>
    <mergeCell ref="AO31:AV31"/>
    <mergeCell ref="AW31:BB31"/>
    <mergeCell ref="BC31:BK31"/>
    <mergeCell ref="BL31:CF31"/>
    <mergeCell ref="CH31:CJ31"/>
    <mergeCell ref="BC30:BK30"/>
    <mergeCell ref="BL30:CF30"/>
    <mergeCell ref="CH30:CJ30"/>
    <mergeCell ref="CK30:CM30"/>
    <mergeCell ref="CN30:CP30"/>
    <mergeCell ref="CQ30:CS30"/>
    <mergeCell ref="CK29:CM29"/>
    <mergeCell ref="CN29:CP29"/>
    <mergeCell ref="CQ29:CS29"/>
    <mergeCell ref="CT29:DC29"/>
    <mergeCell ref="A30:C30"/>
    <mergeCell ref="D30:F30"/>
    <mergeCell ref="G30:I30"/>
    <mergeCell ref="J30:AN30"/>
    <mergeCell ref="AO30:AV30"/>
    <mergeCell ref="AW30:BB30"/>
    <mergeCell ref="CT28:DC28"/>
    <mergeCell ref="A29:C29"/>
    <mergeCell ref="D29:F29"/>
    <mergeCell ref="G29:I29"/>
    <mergeCell ref="J29:AN29"/>
    <mergeCell ref="AO29:AV29"/>
    <mergeCell ref="AW29:BB29"/>
    <mergeCell ref="BC29:BK29"/>
    <mergeCell ref="BL29:CF29"/>
    <mergeCell ref="CH29:CJ29"/>
    <mergeCell ref="BC28:BK28"/>
    <mergeCell ref="BL28:CF28"/>
    <mergeCell ref="CH28:CJ28"/>
    <mergeCell ref="CK28:CM28"/>
    <mergeCell ref="CN28:CP28"/>
    <mergeCell ref="CQ28:CS28"/>
    <mergeCell ref="CK27:CM27"/>
    <mergeCell ref="CN27:CP27"/>
    <mergeCell ref="CQ27:CS27"/>
    <mergeCell ref="CT27:DC27"/>
    <mergeCell ref="A28:C28"/>
    <mergeCell ref="D28:F28"/>
    <mergeCell ref="G28:I28"/>
    <mergeCell ref="J28:AN28"/>
    <mergeCell ref="AO28:AV28"/>
    <mergeCell ref="AW28:BB28"/>
    <mergeCell ref="CT26:DC26"/>
    <mergeCell ref="A27:C27"/>
    <mergeCell ref="D27:F27"/>
    <mergeCell ref="G27:I27"/>
    <mergeCell ref="J27:AN27"/>
    <mergeCell ref="AO27:AV27"/>
    <mergeCell ref="AW27:BB27"/>
    <mergeCell ref="BC27:BK27"/>
    <mergeCell ref="BL27:CF27"/>
    <mergeCell ref="CH27:CJ27"/>
    <mergeCell ref="BC26:BK26"/>
    <mergeCell ref="BL26:CF26"/>
    <mergeCell ref="CH26:CJ26"/>
    <mergeCell ref="CK26:CM26"/>
    <mergeCell ref="CN26:CP26"/>
    <mergeCell ref="CQ26:CS26"/>
    <mergeCell ref="CK25:CM25"/>
    <mergeCell ref="CN25:CP25"/>
    <mergeCell ref="CQ25:CS25"/>
    <mergeCell ref="CT25:DC25"/>
    <mergeCell ref="A26:C26"/>
    <mergeCell ref="D26:F26"/>
    <mergeCell ref="G26:I26"/>
    <mergeCell ref="J26:AN26"/>
    <mergeCell ref="AO26:AV26"/>
    <mergeCell ref="AW26:BB26"/>
    <mergeCell ref="CT24:DC24"/>
    <mergeCell ref="A25:C25"/>
    <mergeCell ref="D25:F25"/>
    <mergeCell ref="G25:I25"/>
    <mergeCell ref="J25:AN25"/>
    <mergeCell ref="AO25:AV25"/>
    <mergeCell ref="AW25:BB25"/>
    <mergeCell ref="BC25:BK25"/>
    <mergeCell ref="BL25:CF25"/>
    <mergeCell ref="CH25:CJ25"/>
    <mergeCell ref="BC24:BK24"/>
    <mergeCell ref="BL24:CF24"/>
    <mergeCell ref="CH24:CJ24"/>
    <mergeCell ref="CK24:CM24"/>
    <mergeCell ref="CN24:CP24"/>
    <mergeCell ref="CQ24:CS24"/>
    <mergeCell ref="A24:C24"/>
    <mergeCell ref="D24:F24"/>
    <mergeCell ref="G24:I24"/>
    <mergeCell ref="J24:AN24"/>
    <mergeCell ref="AO24:AV24"/>
    <mergeCell ref="AW24:BB24"/>
    <mergeCell ref="BL23:CF23"/>
    <mergeCell ref="CH23:CJ23"/>
    <mergeCell ref="CK23:CM23"/>
    <mergeCell ref="CN23:CP23"/>
    <mergeCell ref="CQ23:CS23"/>
    <mergeCell ref="CT23:DC23"/>
    <mergeCell ref="CQ22:CS22"/>
    <mergeCell ref="CT22:DC22"/>
    <mergeCell ref="DK22:DO22"/>
    <mergeCell ref="A23:C23"/>
    <mergeCell ref="D23:F23"/>
    <mergeCell ref="G23:I23"/>
    <mergeCell ref="J23:AN23"/>
    <mergeCell ref="AO23:AV23"/>
    <mergeCell ref="AW23:BB23"/>
    <mergeCell ref="BC23:BK23"/>
    <mergeCell ref="AW22:BB22"/>
    <mergeCell ref="BC22:BK22"/>
    <mergeCell ref="BL22:CF22"/>
    <mergeCell ref="CH22:CJ22"/>
    <mergeCell ref="CK22:CM22"/>
    <mergeCell ref="CN22:CP22"/>
    <mergeCell ref="CK21:CM21"/>
    <mergeCell ref="CN21:CP21"/>
    <mergeCell ref="CQ21:CS21"/>
    <mergeCell ref="CT21:DC21"/>
    <mergeCell ref="DK21:DO21"/>
    <mergeCell ref="A22:C22"/>
    <mergeCell ref="D22:F22"/>
    <mergeCell ref="G22:I22"/>
    <mergeCell ref="J22:AN22"/>
    <mergeCell ref="AO22:AV22"/>
    <mergeCell ref="DK20:DO20"/>
    <mergeCell ref="A21:C21"/>
    <mergeCell ref="D21:F21"/>
    <mergeCell ref="G21:I21"/>
    <mergeCell ref="J21:AN21"/>
    <mergeCell ref="AO21:AV21"/>
    <mergeCell ref="AW21:BB21"/>
    <mergeCell ref="BC21:BK21"/>
    <mergeCell ref="BL21:CF21"/>
    <mergeCell ref="CH21:CJ21"/>
    <mergeCell ref="BL20:CF20"/>
    <mergeCell ref="CH20:CJ20"/>
    <mergeCell ref="CK20:CM20"/>
    <mergeCell ref="CN20:CP20"/>
    <mergeCell ref="CQ20:CS20"/>
    <mergeCell ref="CT20:DC20"/>
    <mergeCell ref="BL19:CG19"/>
    <mergeCell ref="CH19:CS19"/>
    <mergeCell ref="CT19:DC19"/>
    <mergeCell ref="A20:C20"/>
    <mergeCell ref="D20:F20"/>
    <mergeCell ref="G20:I20"/>
    <mergeCell ref="J20:AN20"/>
    <mergeCell ref="AO20:AV20"/>
    <mergeCell ref="AW20:BB20"/>
    <mergeCell ref="BC20:BK20"/>
    <mergeCell ref="A19:C19"/>
    <mergeCell ref="D19:I19"/>
    <mergeCell ref="J19:AN19"/>
    <mergeCell ref="AO19:AV19"/>
    <mergeCell ref="AW19:BB19"/>
    <mergeCell ref="BC19:BK19"/>
    <mergeCell ref="B14:M14"/>
    <mergeCell ref="N14:O14"/>
    <mergeCell ref="P14:V14"/>
    <mergeCell ref="W14:Y14"/>
    <mergeCell ref="AA14:AY14"/>
    <mergeCell ref="A16:Z17"/>
    <mergeCell ref="AA16:AY17"/>
    <mergeCell ref="B12:Y12"/>
    <mergeCell ref="AA12:AY12"/>
    <mergeCell ref="B13:M13"/>
    <mergeCell ref="N13:O13"/>
    <mergeCell ref="P13:V13"/>
    <mergeCell ref="W13:Y13"/>
    <mergeCell ref="AA13:AY13"/>
    <mergeCell ref="B10:Y10"/>
    <mergeCell ref="AA10:AY10"/>
    <mergeCell ref="BC10:BO10"/>
    <mergeCell ref="BU10:CX10"/>
    <mergeCell ref="B11:Y11"/>
    <mergeCell ref="AA11:AY11"/>
    <mergeCell ref="BC11:BO11"/>
    <mergeCell ref="BU11:CX11"/>
    <mergeCell ref="A6:J6"/>
    <mergeCell ref="K6:AZ7"/>
    <mergeCell ref="BC6:BO7"/>
    <mergeCell ref="BP6:DC7"/>
    <mergeCell ref="A7:J7"/>
    <mergeCell ref="A8:S8"/>
    <mergeCell ref="T8:AZ8"/>
    <mergeCell ref="BC8:BO9"/>
    <mergeCell ref="BP8:DC9"/>
    <mergeCell ref="DA4:DC4"/>
    <mergeCell ref="A5:T5"/>
    <mergeCell ref="U5:W5"/>
    <mergeCell ref="X5:Z5"/>
    <mergeCell ref="AA5:AC5"/>
    <mergeCell ref="AD5:AF5"/>
    <mergeCell ref="AG5:AI5"/>
    <mergeCell ref="AJ5:AL5"/>
    <mergeCell ref="AM5:AO5"/>
    <mergeCell ref="AG1:BY1"/>
    <mergeCell ref="CM1:CQ1"/>
    <mergeCell ref="CR1:DC1"/>
    <mergeCell ref="A2:AO2"/>
    <mergeCell ref="CC4:CH4"/>
    <mergeCell ref="CI4:CL4"/>
    <mergeCell ref="CM4:CO4"/>
    <mergeCell ref="CP4:CS4"/>
    <mergeCell ref="CT4:CV4"/>
    <mergeCell ref="CW4:CZ4"/>
  </mergeCells>
  <dataValidations count="1">
    <dataValidation type="list" allowBlank="1" showInputMessage="1" showErrorMessage="1" sqref="CT20:DC35">
      <formula1>$DI$19:$DI$21</formula1>
    </dataValidation>
  </dataValidations>
  <printOptions/>
  <pageMargins left="0.7874015748031497" right="0.1968503937007874" top="0.5905511811023623" bottom="0.2362204724409449" header="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c:creator>
  <cp:keywords/>
  <dc:description/>
  <cp:lastModifiedBy>t-kano</cp:lastModifiedBy>
  <cp:lastPrinted>2022-02-15T04:51:49Z</cp:lastPrinted>
  <dcterms:created xsi:type="dcterms:W3CDTF">2011-03-14T14:24:56Z</dcterms:created>
  <dcterms:modified xsi:type="dcterms:W3CDTF">2022-02-15T05:25:55Z</dcterms:modified>
  <cp:category/>
  <cp:version/>
  <cp:contentType/>
  <cp:contentStatus/>
</cp:coreProperties>
</file>